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fb95aaf82a6cb45/Desktop/"/>
    </mc:Choice>
  </mc:AlternateContent>
  <xr:revisionPtr revIDLastSave="0" documentId="8_{F48848A6-BE67-473C-A70F-4BE2BCF1C482}" xr6:coauthVersionLast="47" xr6:coauthVersionMax="47" xr10:uidLastSave="{00000000-0000-0000-0000-000000000000}"/>
  <bookViews>
    <workbookView xWindow="-120" yWindow="-120" windowWidth="29040" windowHeight="15720" xr2:uid="{59B2F9CC-8DDD-47B4-B2DE-EE6D7B4F1FF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8" i="1" l="1"/>
  <c r="AD38" i="1"/>
  <c r="AC38" i="1"/>
  <c r="AB38" i="1"/>
  <c r="AA38" i="1"/>
  <c r="Z38" i="1"/>
  <c r="Y38" i="1"/>
  <c r="X38" i="1"/>
  <c r="W38" i="1"/>
  <c r="V42" i="1" s="1"/>
  <c r="V38" i="1"/>
  <c r="U38" i="1"/>
  <c r="T38" i="1"/>
  <c r="S38" i="1"/>
  <c r="R38" i="1"/>
  <c r="Q38" i="1"/>
  <c r="P38" i="1"/>
  <c r="O38" i="1"/>
  <c r="N38" i="1"/>
  <c r="M38" i="1"/>
  <c r="L42" i="1" s="1"/>
  <c r="L38" i="1"/>
  <c r="K38" i="1"/>
  <c r="J38" i="1"/>
  <c r="I38" i="1"/>
  <c r="H38" i="1"/>
  <c r="G38" i="1"/>
  <c r="F38" i="1"/>
  <c r="E38" i="1"/>
  <c r="D38" i="1"/>
  <c r="C38" i="1"/>
  <c r="C42" i="1" s="1"/>
  <c r="AE37" i="1"/>
  <c r="AD37" i="1"/>
  <c r="AC37" i="1"/>
  <c r="AB37" i="1"/>
  <c r="AA37" i="1"/>
  <c r="Z37" i="1"/>
  <c r="Y37" i="1"/>
  <c r="X37" i="1"/>
  <c r="W37" i="1"/>
  <c r="V41" i="1" s="1"/>
  <c r="V37" i="1"/>
  <c r="U37" i="1"/>
  <c r="T37" i="1"/>
  <c r="S37" i="1"/>
  <c r="R37" i="1"/>
  <c r="Q37" i="1"/>
  <c r="P37" i="1"/>
  <c r="O37" i="1"/>
  <c r="N37" i="1"/>
  <c r="M37" i="1"/>
  <c r="L41" i="1" s="1"/>
  <c r="L37" i="1"/>
  <c r="K37" i="1"/>
  <c r="J37" i="1"/>
  <c r="I37" i="1"/>
  <c r="H37" i="1"/>
  <c r="G37" i="1"/>
  <c r="F37" i="1"/>
  <c r="E37" i="1"/>
  <c r="D37" i="1"/>
  <c r="C37" i="1"/>
  <c r="B37" i="1"/>
  <c r="AF37" i="1" s="1"/>
  <c r="AE36" i="1"/>
  <c r="AD36" i="1"/>
  <c r="AC36" i="1"/>
  <c r="AB36" i="1"/>
  <c r="AA36" i="1"/>
  <c r="Z36" i="1"/>
  <c r="Y36" i="1"/>
  <c r="X36" i="1"/>
  <c r="W36" i="1"/>
  <c r="V40" i="1" s="1"/>
  <c r="V36" i="1"/>
  <c r="U36" i="1"/>
  <c r="T36" i="1"/>
  <c r="S36" i="1"/>
  <c r="R36" i="1"/>
  <c r="Q36" i="1"/>
  <c r="P36" i="1"/>
  <c r="O36" i="1"/>
  <c r="N36" i="1"/>
  <c r="M36" i="1"/>
  <c r="L40" i="1" s="1"/>
  <c r="L36" i="1"/>
  <c r="K36" i="1"/>
  <c r="J36" i="1"/>
  <c r="I36" i="1"/>
  <c r="H36" i="1"/>
  <c r="G36" i="1"/>
  <c r="F36" i="1"/>
  <c r="E36" i="1"/>
  <c r="D36" i="1"/>
  <c r="C36" i="1"/>
  <c r="B36" i="1"/>
  <c r="C40" i="1" s="1"/>
  <c r="AE35" i="1"/>
  <c r="AD35" i="1"/>
  <c r="AC35" i="1"/>
  <c r="AB35" i="1"/>
  <c r="AA35" i="1"/>
  <c r="Z35" i="1"/>
  <c r="Y35" i="1"/>
  <c r="X35" i="1"/>
  <c r="W35" i="1"/>
  <c r="V39" i="1" s="1"/>
  <c r="V35" i="1"/>
  <c r="U35" i="1"/>
  <c r="T35" i="1"/>
  <c r="S35" i="1"/>
  <c r="R35" i="1"/>
  <c r="Q35" i="1"/>
  <c r="P35" i="1"/>
  <c r="O35" i="1"/>
  <c r="N35" i="1"/>
  <c r="M35" i="1"/>
  <c r="L39" i="1" s="1"/>
  <c r="L35" i="1"/>
  <c r="K35" i="1"/>
  <c r="J35" i="1"/>
  <c r="I35" i="1"/>
  <c r="H35" i="1"/>
  <c r="AF35" i="1" s="1"/>
  <c r="G35" i="1"/>
  <c r="F35" i="1"/>
  <c r="E35" i="1"/>
  <c r="D35" i="1"/>
  <c r="C35" i="1"/>
  <c r="B35" i="1"/>
  <c r="C39" i="1" s="1"/>
  <c r="Y34" i="1"/>
  <c r="X34" i="1"/>
  <c r="W34" i="1"/>
  <c r="S34" i="1"/>
  <c r="O34" i="1"/>
  <c r="N34" i="1"/>
  <c r="M34" i="1"/>
  <c r="L44" i="1" s="1"/>
  <c r="L34" i="1"/>
  <c r="K34" i="1"/>
  <c r="I34" i="1"/>
  <c r="C44" i="1" s="1"/>
  <c r="AF33" i="1"/>
  <c r="AF32" i="1"/>
  <c r="AF31" i="1"/>
  <c r="AF30" i="1"/>
  <c r="AF29" i="1"/>
  <c r="AF28" i="1"/>
  <c r="AF27" i="1"/>
  <c r="AF26" i="1"/>
  <c r="AF25" i="1"/>
  <c r="AF24" i="1"/>
  <c r="AF23" i="1"/>
  <c r="AF22" i="1"/>
  <c r="Y20" i="1"/>
  <c r="X20" i="1"/>
  <c r="W20" i="1"/>
  <c r="U20" i="1"/>
  <c r="T20" i="1"/>
  <c r="S20" i="1"/>
  <c r="M20" i="1"/>
  <c r="V21" i="1" s="1"/>
  <c r="L20" i="1"/>
  <c r="K20" i="1"/>
  <c r="I20" i="1"/>
  <c r="L21" i="1" s="1"/>
  <c r="AF19" i="1"/>
  <c r="AF18" i="1"/>
  <c r="AF17" i="1"/>
  <c r="AF16" i="1"/>
  <c r="AF15" i="1"/>
  <c r="AF14" i="1"/>
  <c r="AF13" i="1"/>
  <c r="AF36" i="1" s="1"/>
  <c r="AF12" i="1"/>
  <c r="AF11" i="1"/>
  <c r="AF10" i="1"/>
  <c r="AF9" i="1"/>
  <c r="AF8" i="1"/>
  <c r="C41" i="1" l="1"/>
  <c r="AF38" i="1"/>
  <c r="AF20" i="1"/>
  <c r="AF34" i="1"/>
</calcChain>
</file>

<file path=xl/sharedStrings.xml><?xml version="1.0" encoding="utf-8"?>
<sst xmlns="http://schemas.openxmlformats.org/spreadsheetml/2006/main" count="69" uniqueCount="26">
  <si>
    <t>Riepilogo dati stazione meteo Palazzo Mancinelli</t>
  </si>
  <si>
    <t>alt. 455 m s.l.m. Comune di Gualdo Tadino (PG)</t>
  </si>
  <si>
    <t>media</t>
  </si>
  <si>
    <t>T° media</t>
  </si>
  <si>
    <t>t° media</t>
  </si>
  <si>
    <t>T° media precipit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</si>
  <si>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</si>
  <si>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</si>
  <si>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</si>
  <si>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</si>
  <si>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</si>
  <si>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</si>
  <si>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</si>
  <si>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</si>
  <si>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</si>
  <si>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</si>
  <si>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</si>
  <si>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</si>
  <si>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Media</t>
  </si>
  <si>
    <t>Precipitaz.</t>
  </si>
  <si>
    <t>Totale</t>
  </si>
  <si>
    <t>primavera</t>
  </si>
  <si>
    <t>estate</t>
  </si>
  <si>
    <t>autunno</t>
  </si>
  <si>
    <t>inverno</t>
  </si>
  <si>
    <t>medie 2001-2010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</si>
</sst>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Aptos Narrow"/>
      <family val="2"/>
      <scheme val="minor"/>
    </font>
    <font>
      <sz val="24"/>
      <name val="Arial"/>
      <family val="2"/>
    </font>
    <font>
      <sz val="26"/>
      <name val="Arial"/>
    </font>
    <font>
      <b/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4"/>
      <name val="Arial"/>
    </font>
    <font>
      <b/>
      <sz val="14"/>
      <name val="Arial"/>
      <family val="2"/>
    </font>
    <font>
      <b/>
      <sz val="14"/>
      <name val="Arial"/>
    </font>
    <font>
      <b/>
      <sz val="16"/>
      <color indexed="10"/>
      <name val="Arial"/>
    </font>
    <font>
      <b/>
      <sz val="16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indexed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4" fillId="3" borderId="0" xfId="0" applyFont="1" applyFill="1"/>
    <xf numFmtId="0" fontId="4" fillId="4" borderId="0" xfId="0" applyFont="1" applyFill="1"/>
    <xf numFmtId="0" fontId="4" fillId="5" borderId="0" xfId="0" applyFont="1" applyFill="1"/>
    <xf numFmtId="0" fontId="4" fillId="6" borderId="0" xfId="0" applyFont="1" applyFill="1"/>
    <xf numFmtId="0" fontId="4" fillId="7" borderId="0" xfId="0" applyFont="1" applyFill="1"/>
    <xf numFmtId="0" fontId="4" fillId="8" borderId="0" xfId="0" applyFont="1" applyFill="1"/>
    <xf numFmtId="0" fontId="5" fillId="0" borderId="0" xfId="0" applyFont="1"/>
    <xf numFmtId="0" fontId="0" fillId="9" borderId="0" xfId="0" applyFill="1"/>
    <xf numFmtId="0" fontId="6" fillId="0" borderId="0" xfId="0" applyFont="1"/>
    <xf numFmtId="0" fontId="3" fillId="0" borderId="0" xfId="0" applyFont="1"/>
    <xf numFmtId="0" fontId="7" fillId="9" borderId="0" xfId="0" applyFont="1" applyFill="1"/>
    <xf numFmtId="0" fontId="8" fillId="0" borderId="0" xfId="0" applyFont="1"/>
    <xf numFmtId="164" fontId="7" fillId="10" borderId="0" xfId="0" applyNumberFormat="1" applyFont="1" applyFill="1" applyAlignment="1">
      <alignment horizontal="right"/>
    </xf>
    <xf numFmtId="164" fontId="8" fillId="10" borderId="0" xfId="0" applyNumberFormat="1" applyFont="1" applyFill="1" applyAlignment="1">
      <alignment horizontal="right"/>
    </xf>
    <xf numFmtId="164" fontId="8" fillId="10" borderId="0" xfId="0" applyNumberFormat="1" applyFont="1" applyFill="1"/>
    <xf numFmtId="0" fontId="7" fillId="11" borderId="0" xfId="0" applyFont="1" applyFill="1"/>
    <xf numFmtId="0" fontId="7" fillId="12" borderId="0" xfId="0" applyFont="1" applyFill="1"/>
    <xf numFmtId="164" fontId="7" fillId="9" borderId="0" xfId="0" applyNumberFormat="1" applyFont="1" applyFill="1"/>
    <xf numFmtId="0" fontId="8" fillId="10" borderId="0" xfId="0" applyFont="1" applyFill="1"/>
    <xf numFmtId="0" fontId="7" fillId="10" borderId="0" xfId="0" applyFont="1" applyFill="1"/>
    <xf numFmtId="0" fontId="9" fillId="0" borderId="0" xfId="0" applyFont="1"/>
    <xf numFmtId="2" fontId="10" fillId="10" borderId="0" xfId="0" applyNumberFormat="1" applyFont="1" applyFill="1" applyAlignment="1">
      <alignment horizontal="right"/>
    </xf>
    <xf numFmtId="2" fontId="11" fillId="10" borderId="0" xfId="0" applyNumberFormat="1" applyFont="1" applyFill="1" applyAlignment="1">
      <alignment horizontal="right"/>
    </xf>
    <xf numFmtId="2" fontId="11" fillId="10" borderId="0" xfId="0" applyNumberFormat="1" applyFont="1" applyFill="1"/>
    <xf numFmtId="2" fontId="11" fillId="11" borderId="0" xfId="0" applyNumberFormat="1" applyFont="1" applyFill="1"/>
    <xf numFmtId="2" fontId="11" fillId="12" borderId="0" xfId="0" applyNumberFormat="1" applyFont="1" applyFill="1"/>
    <xf numFmtId="0" fontId="11" fillId="12" borderId="0" xfId="0" applyFont="1" applyFill="1"/>
    <xf numFmtId="164" fontId="12" fillId="9" borderId="0" xfId="0" applyNumberFormat="1" applyFont="1" applyFill="1"/>
    <xf numFmtId="0" fontId="0" fillId="10" borderId="0" xfId="0" applyFill="1"/>
    <xf numFmtId="164" fontId="0" fillId="10" borderId="0" xfId="0" applyNumberFormat="1" applyFill="1"/>
    <xf numFmtId="164" fontId="0" fillId="11" borderId="0" xfId="0" applyNumberFormat="1" applyFill="1"/>
    <xf numFmtId="164" fontId="7" fillId="12" borderId="0" xfId="0" applyNumberFormat="1" applyFont="1" applyFill="1"/>
    <xf numFmtId="164" fontId="8" fillId="11" borderId="0" xfId="0" applyNumberFormat="1" applyFont="1" applyFill="1" applyAlignment="1">
      <alignment horizontal="right"/>
    </xf>
    <xf numFmtId="0" fontId="10" fillId="0" borderId="0" xfId="0" applyFont="1"/>
    <xf numFmtId="164" fontId="10" fillId="10" borderId="0" xfId="0" applyNumberFormat="1" applyFont="1" applyFill="1" applyAlignment="1">
      <alignment horizontal="right"/>
    </xf>
    <xf numFmtId="164" fontId="11" fillId="10" borderId="0" xfId="0" applyNumberFormat="1" applyFont="1" applyFill="1" applyAlignment="1">
      <alignment horizontal="right"/>
    </xf>
    <xf numFmtId="0" fontId="11" fillId="10" borderId="0" xfId="0" applyFont="1" applyFill="1"/>
    <xf numFmtId="164" fontId="11" fillId="10" borderId="0" xfId="0" applyNumberFormat="1" applyFont="1" applyFill="1"/>
    <xf numFmtId="164" fontId="11" fillId="11" borderId="0" xfId="0" applyNumberFormat="1" applyFont="1" applyFill="1"/>
    <xf numFmtId="0" fontId="11" fillId="11" borderId="0" xfId="0" applyFont="1" applyFill="1"/>
    <xf numFmtId="164" fontId="11" fillId="12" borderId="0" xfId="0" applyNumberFormat="1" applyFont="1" applyFill="1"/>
    <xf numFmtId="164" fontId="11" fillId="9" borderId="0" xfId="0" applyNumberFormat="1" applyFont="1" applyFill="1"/>
    <xf numFmtId="0" fontId="8" fillId="13" borderId="0" xfId="0" applyFont="1" applyFill="1"/>
    <xf numFmtId="164" fontId="0" fillId="13" borderId="0" xfId="0" applyNumberFormat="1" applyFill="1"/>
    <xf numFmtId="0" fontId="0" fillId="13" borderId="0" xfId="0" applyFill="1"/>
    <xf numFmtId="0" fontId="8" fillId="14" borderId="0" xfId="0" applyFont="1" applyFill="1"/>
    <xf numFmtId="2" fontId="0" fillId="14" borderId="0" xfId="0" applyNumberFormat="1" applyFill="1"/>
    <xf numFmtId="164" fontId="0" fillId="14" borderId="0" xfId="0" applyNumberFormat="1" applyFill="1"/>
    <xf numFmtId="0" fontId="8" fillId="15" borderId="0" xfId="0" applyFont="1" applyFill="1"/>
    <xf numFmtId="2" fontId="0" fillId="15" borderId="0" xfId="0" applyNumberFormat="1" applyFill="1"/>
    <xf numFmtId="164" fontId="0" fillId="15" borderId="0" xfId="0" applyNumberFormat="1" applyFill="1"/>
    <xf numFmtId="0" fontId="8" fillId="16" borderId="0" xfId="0" applyFont="1" applyFill="1"/>
    <xf numFmtId="2" fontId="0" fillId="16" borderId="0" xfId="0" applyNumberFormat="1" applyFill="1"/>
    <xf numFmtId="164" fontId="0" fillId="16" borderId="0" xfId="0" applyNumberFormat="1" applyFill="1"/>
    <xf numFmtId="0" fontId="7" fillId="17" borderId="0" xfId="0" applyFont="1" applyFill="1"/>
    <xf numFmtId="0" fontId="0" fillId="17" borderId="0" xfId="0" applyFill="1"/>
    <xf numFmtId="164" fontId="0" fillId="18" borderId="0" xfId="0" applyNumberFormat="1" applyFill="1"/>
    <xf numFmtId="164" fontId="0" fillId="0" borderId="0" xfId="0" applyNumberFormat="1"/>
    <xf numFmtId="0" fontId="8" fillId="17" borderId="0" xfId="0" applyFont="1" applyFill="1"/>
    <xf numFmtId="2" fontId="0" fillId="0" borderId="0" xfId="0" applyNumberFormat="1"/>
    <xf numFmtId="0" fontId="9" fillId="17" borderId="0" xfId="0" applyFont="1" applyFill="1"/>
    <xf numFmtId="0" fontId="12" fillId="17" borderId="0" xfId="0" applyFont="1" applyFill="1"/>
    <xf numFmtId="164" fontId="7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AA5DC-3C8D-4366-B348-18347F251917}">
  <dimension ref="A1:AF66"/>
  <sheetViews>
    <sheetView tabSelected="1" workbookViewId="0">
      <selection activeCell="S4" sqref="S4"/>
    </sheetView>
  </sheetViews>
  <sheetFormatPr defaultRowHeight="15" x14ac:dyDescent="0.25"/>
  <sheetData>
    <row r="1" spans="1:32" x14ac:dyDescent="0.25">
      <c r="A1" s="1"/>
      <c r="B1" s="1"/>
      <c r="C1" s="1"/>
      <c r="D1" s="1"/>
      <c r="E1" s="1"/>
      <c r="F1" s="1"/>
      <c r="G1" s="1"/>
      <c r="H1" s="1"/>
    </row>
    <row r="2" spans="1:32" x14ac:dyDescent="0.25">
      <c r="A2" s="1"/>
      <c r="B2" s="1"/>
      <c r="C2" s="1"/>
      <c r="D2" s="1"/>
      <c r="E2" s="1"/>
      <c r="F2" s="1"/>
      <c r="G2" s="1"/>
      <c r="H2" s="1"/>
    </row>
    <row r="3" spans="1:32" ht="33" x14ac:dyDescent="0.45">
      <c r="A3" s="1"/>
      <c r="B3" s="2" t="s">
        <v>0</v>
      </c>
      <c r="C3" s="3"/>
      <c r="D3" s="1"/>
      <c r="E3" s="1"/>
      <c r="F3" s="1"/>
      <c r="G3" s="1"/>
      <c r="H3" s="1"/>
    </row>
    <row r="4" spans="1:32" x14ac:dyDescent="0.25">
      <c r="A4" s="1"/>
      <c r="B4" s="1"/>
      <c r="C4" s="1"/>
      <c r="D4" s="1"/>
      <c r="E4" s="1"/>
      <c r="F4" s="1"/>
      <c r="G4" s="1"/>
      <c r="H4" s="1"/>
    </row>
    <row r="5" spans="1:32" x14ac:dyDescent="0.25">
      <c r="A5" s="1"/>
      <c r="B5" s="1"/>
      <c r="C5" s="4" t="s">
        <v>1</v>
      </c>
      <c r="D5" s="1"/>
      <c r="E5" s="1"/>
      <c r="F5" s="1"/>
      <c r="G5" s="1"/>
      <c r="H5" s="1"/>
    </row>
    <row r="6" spans="1:32" ht="23.25" x14ac:dyDescent="0.35">
      <c r="A6" s="5"/>
      <c r="B6" s="6">
        <v>2001</v>
      </c>
      <c r="C6" s="7">
        <v>2002</v>
      </c>
      <c r="D6" s="8">
        <v>2003</v>
      </c>
      <c r="E6" s="9">
        <v>2004</v>
      </c>
      <c r="F6" s="10">
        <v>2005</v>
      </c>
      <c r="G6" s="11">
        <v>2006</v>
      </c>
      <c r="H6" s="12">
        <v>2007</v>
      </c>
      <c r="I6" s="12">
        <v>2008</v>
      </c>
      <c r="J6" s="12">
        <v>2009</v>
      </c>
      <c r="K6" s="12">
        <v>2010</v>
      </c>
      <c r="L6" s="12">
        <v>2011</v>
      </c>
      <c r="M6" s="12">
        <v>2012</v>
      </c>
      <c r="N6" s="12">
        <v>2013</v>
      </c>
      <c r="O6" s="12">
        <v>2014</v>
      </c>
      <c r="P6" s="12">
        <v>2015</v>
      </c>
      <c r="Q6" s="12">
        <v>2016</v>
      </c>
      <c r="R6" s="12">
        <v>2017</v>
      </c>
      <c r="S6" s="12">
        <v>2018</v>
      </c>
      <c r="T6" s="12">
        <v>2019</v>
      </c>
      <c r="U6" s="12">
        <v>2020</v>
      </c>
      <c r="V6" s="12">
        <v>2021</v>
      </c>
      <c r="W6" s="12">
        <v>2022</v>
      </c>
      <c r="X6" s="12">
        <v>2023</v>
      </c>
      <c r="Y6" s="12">
        <v>2024</v>
      </c>
      <c r="Z6" s="12">
        <v>2025</v>
      </c>
      <c r="AA6" s="12">
        <v>2026</v>
      </c>
      <c r="AB6" s="12">
        <v>2027</v>
      </c>
      <c r="AC6" s="12">
        <v>2028</v>
      </c>
      <c r="AD6" s="12">
        <v>2029</v>
      </c>
      <c r="AE6" s="12">
        <v>2030</v>
      </c>
      <c r="AF6" s="13" t="s">
        <v>2</v>
      </c>
    </row>
    <row r="7" spans="1:32" ht="18" x14ac:dyDescent="0.25">
      <c r="A7" s="14" t="s">
        <v>3</v>
      </c>
      <c r="B7" s="15" t="s">
        <v>4</v>
      </c>
      <c r="C7" s="15" t="s">
        <v>4</v>
      </c>
      <c r="D7" s="15" t="s">
        <v>3</v>
      </c>
      <c r="E7" s="15" t="s">
        <v>3</v>
      </c>
      <c r="F7" s="15" t="s">
        <v>5</v>
      </c>
      <c r="G7" s="15" t="s">
        <v>3</v>
      </c>
      <c r="AF7" s="16"/>
    </row>
    <row r="8" spans="1:32" ht="18" x14ac:dyDescent="0.25">
      <c r="A8" s="17" t="s">
        <v>6</v>
      </c>
      <c r="B8" s="18">
        <v>6.5</v>
      </c>
      <c r="C8" s="18">
        <v>3</v>
      </c>
      <c r="D8" s="18">
        <v>4.8</v>
      </c>
      <c r="E8" s="18">
        <v>3.7</v>
      </c>
      <c r="F8" s="19">
        <v>3.3</v>
      </c>
      <c r="G8" s="19">
        <v>3.3</v>
      </c>
      <c r="H8" s="20">
        <v>6.9</v>
      </c>
      <c r="I8" s="20">
        <v>6.7</v>
      </c>
      <c r="J8" s="19">
        <v>4.5</v>
      </c>
      <c r="K8" s="19">
        <v>2.9</v>
      </c>
      <c r="L8" s="21">
        <v>4.0999999999999996</v>
      </c>
      <c r="M8" s="21">
        <v>3.7</v>
      </c>
      <c r="N8" s="21">
        <v>4.5</v>
      </c>
      <c r="O8" s="21">
        <v>6</v>
      </c>
      <c r="P8" s="21">
        <v>5.5</v>
      </c>
      <c r="Q8" s="21">
        <v>5.9</v>
      </c>
      <c r="R8" s="21">
        <v>2.1</v>
      </c>
      <c r="S8" s="21">
        <v>6.6</v>
      </c>
      <c r="T8" s="21">
        <v>2.7</v>
      </c>
      <c r="U8" s="21">
        <v>5.4</v>
      </c>
      <c r="V8" s="22">
        <v>4.2</v>
      </c>
      <c r="W8" s="22">
        <v>4.5</v>
      </c>
      <c r="X8" s="22">
        <v>5.7</v>
      </c>
      <c r="Y8" s="22">
        <v>6.8</v>
      </c>
      <c r="Z8" s="22">
        <v>7.2</v>
      </c>
      <c r="AA8" s="22"/>
      <c r="AB8" s="22"/>
      <c r="AC8" s="22"/>
      <c r="AD8" s="22"/>
      <c r="AE8" s="22"/>
      <c r="AF8" s="23">
        <f t="shared" ref="AF8:AF14" si="0">AVERAGE(B8:Z8)</f>
        <v>4.82</v>
      </c>
    </row>
    <row r="9" spans="1:32" ht="18" x14ac:dyDescent="0.25">
      <c r="A9" s="17" t="s">
        <v>7</v>
      </c>
      <c r="B9" s="18">
        <v>5.6</v>
      </c>
      <c r="C9" s="18">
        <v>7.4</v>
      </c>
      <c r="D9" s="18">
        <v>1.8</v>
      </c>
      <c r="E9" s="18">
        <v>6</v>
      </c>
      <c r="F9" s="19">
        <v>1.5</v>
      </c>
      <c r="G9" s="19">
        <v>4.8</v>
      </c>
      <c r="H9" s="24">
        <v>7.6</v>
      </c>
      <c r="I9" s="24">
        <v>6.9</v>
      </c>
      <c r="J9" s="19">
        <v>3.8</v>
      </c>
      <c r="K9" s="19">
        <v>5</v>
      </c>
      <c r="L9" s="21">
        <v>4.5999999999999996</v>
      </c>
      <c r="M9" s="21">
        <v>1</v>
      </c>
      <c r="N9" s="21">
        <v>3.5</v>
      </c>
      <c r="O9" s="21">
        <v>8</v>
      </c>
      <c r="P9" s="21">
        <v>5</v>
      </c>
      <c r="Q9" s="21">
        <v>8.1999999999999993</v>
      </c>
      <c r="R9" s="21">
        <v>7.1</v>
      </c>
      <c r="S9" s="21">
        <v>2.9</v>
      </c>
      <c r="T9" s="21">
        <v>6.7</v>
      </c>
      <c r="U9" s="21">
        <v>7.7</v>
      </c>
      <c r="V9" s="22">
        <v>7.4</v>
      </c>
      <c r="W9" s="22">
        <v>6.3</v>
      </c>
      <c r="X9" s="22">
        <v>5.8</v>
      </c>
      <c r="Y9" s="22">
        <v>8.5</v>
      </c>
      <c r="Z9" s="22">
        <v>6.5</v>
      </c>
      <c r="AA9" s="22"/>
      <c r="AB9" s="22"/>
      <c r="AC9" s="22"/>
      <c r="AD9" s="22"/>
      <c r="AE9" s="22"/>
      <c r="AF9" s="23">
        <f t="shared" si="0"/>
        <v>5.5840000000000005</v>
      </c>
    </row>
    <row r="10" spans="1:32" ht="18" x14ac:dyDescent="0.25">
      <c r="A10" s="17" t="s">
        <v>8</v>
      </c>
      <c r="B10" s="18">
        <v>12.1</v>
      </c>
      <c r="C10" s="18">
        <v>10.199999999999999</v>
      </c>
      <c r="D10" s="18">
        <v>8.4</v>
      </c>
      <c r="E10" s="18">
        <v>7.2</v>
      </c>
      <c r="F10" s="19">
        <v>5.9</v>
      </c>
      <c r="G10" s="19">
        <v>7.1</v>
      </c>
      <c r="H10" s="24">
        <v>8.6</v>
      </c>
      <c r="I10" s="24">
        <v>9</v>
      </c>
      <c r="J10" s="19">
        <v>7.5</v>
      </c>
      <c r="K10" s="19">
        <v>7.2</v>
      </c>
      <c r="L10" s="21">
        <v>6.8</v>
      </c>
      <c r="M10" s="21">
        <v>10.199999999999999</v>
      </c>
      <c r="N10" s="21">
        <v>7.4</v>
      </c>
      <c r="O10" s="21">
        <v>9</v>
      </c>
      <c r="P10" s="21">
        <v>8.1</v>
      </c>
      <c r="Q10" s="21">
        <v>8.1</v>
      </c>
      <c r="R10" s="21">
        <v>10.3</v>
      </c>
      <c r="S10" s="21">
        <v>7.2</v>
      </c>
      <c r="T10" s="21">
        <v>9.5</v>
      </c>
      <c r="U10" s="21">
        <v>7.5</v>
      </c>
      <c r="V10" s="22">
        <v>7.4</v>
      </c>
      <c r="W10" s="22">
        <v>6.7</v>
      </c>
      <c r="X10" s="22">
        <v>9.6999999999999993</v>
      </c>
      <c r="Y10" s="22">
        <v>10.3</v>
      </c>
      <c r="Z10" s="22">
        <v>9.6</v>
      </c>
      <c r="AA10" s="22"/>
      <c r="AB10" s="22"/>
      <c r="AC10" s="22"/>
      <c r="AD10" s="22"/>
      <c r="AE10" s="22"/>
      <c r="AF10" s="23">
        <f t="shared" si="0"/>
        <v>8.44</v>
      </c>
    </row>
    <row r="11" spans="1:32" ht="18" x14ac:dyDescent="0.25">
      <c r="A11" s="17" t="s">
        <v>9</v>
      </c>
      <c r="B11" s="18">
        <v>10.3</v>
      </c>
      <c r="C11" s="18">
        <v>11.1</v>
      </c>
      <c r="D11" s="18">
        <v>10.4</v>
      </c>
      <c r="E11" s="18">
        <v>11.1</v>
      </c>
      <c r="F11" s="19">
        <v>10.8</v>
      </c>
      <c r="G11" s="19">
        <v>12.5</v>
      </c>
      <c r="H11" s="24">
        <v>13.6</v>
      </c>
      <c r="I11" s="24">
        <v>12.2</v>
      </c>
      <c r="J11" s="19">
        <v>11.9</v>
      </c>
      <c r="K11" s="19">
        <v>11</v>
      </c>
      <c r="L11" s="21">
        <v>12.5</v>
      </c>
      <c r="M11" s="21">
        <v>11</v>
      </c>
      <c r="N11" s="21">
        <v>12.8</v>
      </c>
      <c r="O11" s="21">
        <v>11.9</v>
      </c>
      <c r="P11" s="21">
        <v>11.3</v>
      </c>
      <c r="Q11" s="21">
        <v>12.9</v>
      </c>
      <c r="R11" s="21">
        <v>11.5</v>
      </c>
      <c r="S11" s="21">
        <v>14.5</v>
      </c>
      <c r="T11" s="21">
        <v>11.4</v>
      </c>
      <c r="U11" s="21">
        <v>12.2</v>
      </c>
      <c r="V11" s="22">
        <v>9.9</v>
      </c>
      <c r="W11" s="22">
        <v>10.7</v>
      </c>
      <c r="X11" s="22">
        <v>10.4</v>
      </c>
      <c r="Y11" s="22">
        <v>13</v>
      </c>
      <c r="Z11" s="22">
        <v>11.7</v>
      </c>
      <c r="AA11" s="22"/>
      <c r="AB11" s="22"/>
      <c r="AC11" s="22"/>
      <c r="AD11" s="22"/>
      <c r="AE11" s="22"/>
      <c r="AF11" s="23">
        <f t="shared" si="0"/>
        <v>11.704000000000001</v>
      </c>
    </row>
    <row r="12" spans="1:32" ht="18" x14ac:dyDescent="0.25">
      <c r="A12" s="17" t="s">
        <v>10</v>
      </c>
      <c r="B12" s="18">
        <v>16.8</v>
      </c>
      <c r="C12" s="18">
        <v>16</v>
      </c>
      <c r="D12" s="18">
        <v>18</v>
      </c>
      <c r="E12" s="18">
        <v>13.4</v>
      </c>
      <c r="F12" s="19">
        <v>16.8</v>
      </c>
      <c r="G12" s="19">
        <v>16</v>
      </c>
      <c r="H12" s="24">
        <v>16.2</v>
      </c>
      <c r="I12" s="24">
        <v>16.600000000000001</v>
      </c>
      <c r="J12" s="19">
        <v>17.399999999999999</v>
      </c>
      <c r="K12" s="19">
        <v>14.1</v>
      </c>
      <c r="L12" s="21">
        <v>15.8</v>
      </c>
      <c r="M12" s="21">
        <v>14.1</v>
      </c>
      <c r="N12" s="21">
        <v>13.8</v>
      </c>
      <c r="O12" s="21">
        <v>14.3</v>
      </c>
      <c r="P12" s="21">
        <v>16.7</v>
      </c>
      <c r="Q12" s="21">
        <v>14.4</v>
      </c>
      <c r="R12" s="21">
        <v>15.6</v>
      </c>
      <c r="S12" s="21">
        <v>16.8</v>
      </c>
      <c r="T12" s="21">
        <v>12.6</v>
      </c>
      <c r="U12" s="21">
        <v>16.399999999999999</v>
      </c>
      <c r="V12" s="22">
        <v>14.9</v>
      </c>
      <c r="W12" s="22">
        <v>17.3</v>
      </c>
      <c r="X12" s="22">
        <v>15.6</v>
      </c>
      <c r="Y12" s="22">
        <v>16.3</v>
      </c>
      <c r="Z12" s="22">
        <v>15.1</v>
      </c>
      <c r="AA12" s="22"/>
      <c r="AB12" s="22"/>
      <c r="AC12" s="22"/>
      <c r="AD12" s="22"/>
      <c r="AE12" s="22"/>
      <c r="AF12" s="23">
        <f t="shared" si="0"/>
        <v>15.640000000000004</v>
      </c>
    </row>
    <row r="13" spans="1:32" ht="18" x14ac:dyDescent="0.25">
      <c r="A13" s="17" t="s">
        <v>11</v>
      </c>
      <c r="B13" s="18">
        <v>18.899999999999999</v>
      </c>
      <c r="C13" s="18">
        <v>20.9</v>
      </c>
      <c r="D13" s="18">
        <v>22.9</v>
      </c>
      <c r="E13" s="18">
        <v>18.7</v>
      </c>
      <c r="F13" s="19">
        <v>20.3</v>
      </c>
      <c r="G13" s="19">
        <v>19.5</v>
      </c>
      <c r="H13" s="24">
        <v>21.2</v>
      </c>
      <c r="I13" s="24">
        <v>20.3</v>
      </c>
      <c r="J13" s="19">
        <v>18.5</v>
      </c>
      <c r="K13" s="19">
        <v>18.8</v>
      </c>
      <c r="L13" s="21">
        <v>20.100000000000001</v>
      </c>
      <c r="M13" s="21">
        <v>21.4</v>
      </c>
      <c r="N13" s="21">
        <v>18.399999999999999</v>
      </c>
      <c r="O13" s="21">
        <v>19.5</v>
      </c>
      <c r="P13" s="21">
        <v>19.600000000000001</v>
      </c>
      <c r="Q13" s="21">
        <v>18.7</v>
      </c>
      <c r="R13" s="21">
        <v>22</v>
      </c>
      <c r="S13" s="21">
        <v>20.2</v>
      </c>
      <c r="T13" s="21">
        <v>21.7</v>
      </c>
      <c r="U13" s="21">
        <v>18.399999999999999</v>
      </c>
      <c r="V13" s="22">
        <v>22.3</v>
      </c>
      <c r="W13" s="22">
        <v>23.1</v>
      </c>
      <c r="X13" s="22">
        <v>19.7</v>
      </c>
      <c r="Y13" s="22">
        <v>21</v>
      </c>
      <c r="Z13" s="22">
        <v>24.2</v>
      </c>
      <c r="AA13" s="22"/>
      <c r="AB13" s="22"/>
      <c r="AC13" s="22"/>
      <c r="AD13" s="22"/>
      <c r="AE13" s="22"/>
      <c r="AF13" s="23">
        <f t="shared" si="0"/>
        <v>20.411999999999999</v>
      </c>
    </row>
    <row r="14" spans="1:32" ht="18" x14ac:dyDescent="0.25">
      <c r="A14" s="17" t="s">
        <v>12</v>
      </c>
      <c r="B14" s="18">
        <v>22.6</v>
      </c>
      <c r="C14" s="18">
        <v>21.4</v>
      </c>
      <c r="D14" s="18">
        <v>24.6</v>
      </c>
      <c r="E14" s="18">
        <v>21.8</v>
      </c>
      <c r="F14" s="19">
        <v>23</v>
      </c>
      <c r="G14" s="19">
        <v>23.3</v>
      </c>
      <c r="H14" s="24">
        <v>24.1</v>
      </c>
      <c r="I14" s="24">
        <v>22.2</v>
      </c>
      <c r="J14" s="19">
        <v>21.1</v>
      </c>
      <c r="K14" s="19">
        <v>23.1</v>
      </c>
      <c r="L14" s="21">
        <v>21.2</v>
      </c>
      <c r="M14" s="21">
        <v>24.9</v>
      </c>
      <c r="N14" s="21">
        <v>21.7</v>
      </c>
      <c r="O14" s="21">
        <v>20.3</v>
      </c>
      <c r="P14" s="21">
        <v>25.1</v>
      </c>
      <c r="Q14" s="21">
        <v>22.4</v>
      </c>
      <c r="R14" s="21">
        <v>22.8</v>
      </c>
      <c r="S14" s="21">
        <v>24.2</v>
      </c>
      <c r="T14" s="21">
        <v>23.8</v>
      </c>
      <c r="U14" s="21">
        <v>22.5</v>
      </c>
      <c r="V14" s="22">
        <v>23.9</v>
      </c>
      <c r="W14" s="22">
        <v>25.6</v>
      </c>
      <c r="X14" s="22">
        <v>24.5</v>
      </c>
      <c r="Y14" s="22">
        <v>25.3</v>
      </c>
      <c r="Z14" s="22">
        <v>23.2</v>
      </c>
      <c r="AA14" s="22"/>
      <c r="AB14" s="22"/>
      <c r="AC14" s="22"/>
      <c r="AD14" s="22"/>
      <c r="AE14" s="22"/>
      <c r="AF14" s="23">
        <f t="shared" si="0"/>
        <v>23.143999999999995</v>
      </c>
    </row>
    <row r="15" spans="1:32" ht="18" x14ac:dyDescent="0.25">
      <c r="A15" s="17" t="s">
        <v>13</v>
      </c>
      <c r="B15" s="18">
        <v>24.2</v>
      </c>
      <c r="C15" s="18">
        <v>20.8</v>
      </c>
      <c r="D15" s="18">
        <v>25.6</v>
      </c>
      <c r="E15" s="18">
        <v>22.4</v>
      </c>
      <c r="F15" s="19">
        <v>20.3</v>
      </c>
      <c r="G15" s="19">
        <v>20.6</v>
      </c>
      <c r="H15" s="24">
        <v>22.5</v>
      </c>
      <c r="I15" s="24">
        <v>22.5</v>
      </c>
      <c r="J15" s="19">
        <v>23.4</v>
      </c>
      <c r="K15" s="25">
        <v>21.2</v>
      </c>
      <c r="L15" s="21">
        <v>23</v>
      </c>
      <c r="M15" s="21">
        <v>25.5</v>
      </c>
      <c r="N15" s="21">
        <v>23</v>
      </c>
      <c r="O15" s="21">
        <v>20.6</v>
      </c>
      <c r="P15" s="21">
        <v>22.6</v>
      </c>
      <c r="Q15" s="21">
        <v>21.1</v>
      </c>
      <c r="R15" s="21">
        <v>25.2</v>
      </c>
      <c r="S15" s="21">
        <v>23.4</v>
      </c>
      <c r="T15" s="21">
        <v>23.6</v>
      </c>
      <c r="U15" s="21">
        <v>24.1</v>
      </c>
      <c r="V15" s="22">
        <v>23</v>
      </c>
      <c r="W15" s="22">
        <v>23.5</v>
      </c>
      <c r="X15" s="22">
        <v>22.7</v>
      </c>
      <c r="Y15" s="22">
        <v>25.3</v>
      </c>
      <c r="Z15" s="22"/>
      <c r="AA15" s="22"/>
      <c r="AB15" s="22"/>
      <c r="AC15" s="22"/>
      <c r="AD15" s="22"/>
      <c r="AE15" s="22"/>
      <c r="AF15" s="23">
        <f>AVERAGE(B15:Y15)</f>
        <v>22.920833333333334</v>
      </c>
    </row>
    <row r="16" spans="1:32" ht="18" x14ac:dyDescent="0.25">
      <c r="A16" s="17" t="s">
        <v>14</v>
      </c>
      <c r="B16" s="18">
        <v>15.5</v>
      </c>
      <c r="C16" s="18">
        <v>16.899999999999999</v>
      </c>
      <c r="D16" s="18">
        <v>18.3</v>
      </c>
      <c r="E16" s="18">
        <v>18.600000000000001</v>
      </c>
      <c r="F16" s="19">
        <v>17.899999999999999</v>
      </c>
      <c r="G16" s="19">
        <v>18.600000000000001</v>
      </c>
      <c r="H16" s="24">
        <v>18.100000000000001</v>
      </c>
      <c r="I16" s="24">
        <v>17</v>
      </c>
      <c r="J16" s="19">
        <v>19.2</v>
      </c>
      <c r="K16" s="25">
        <v>16.600000000000001</v>
      </c>
      <c r="L16" s="21">
        <v>20.7</v>
      </c>
      <c r="M16" s="21">
        <v>18.8</v>
      </c>
      <c r="N16" s="21">
        <v>18.2</v>
      </c>
      <c r="O16" s="21">
        <v>16.899999999999999</v>
      </c>
      <c r="P16" s="21">
        <v>18.5</v>
      </c>
      <c r="Q16" s="21">
        <v>18</v>
      </c>
      <c r="R16" s="21">
        <v>16.600000000000001</v>
      </c>
      <c r="S16" s="21">
        <v>19.2</v>
      </c>
      <c r="T16" s="21">
        <v>18.7</v>
      </c>
      <c r="U16" s="21">
        <v>18.899999999999999</v>
      </c>
      <c r="V16" s="22">
        <v>18.899999999999999</v>
      </c>
      <c r="W16" s="22">
        <v>17.8</v>
      </c>
      <c r="X16" s="22">
        <v>19.899999999999999</v>
      </c>
      <c r="Y16" s="22">
        <v>17.899999999999999</v>
      </c>
      <c r="Z16" s="22"/>
      <c r="AA16" s="22"/>
      <c r="AB16" s="22"/>
      <c r="AC16" s="22"/>
      <c r="AD16" s="22"/>
      <c r="AE16" s="22"/>
      <c r="AF16" s="23">
        <f>AVERAGE(B16:Y16)</f>
        <v>18.154166666666661</v>
      </c>
    </row>
    <row r="17" spans="1:32" ht="18" x14ac:dyDescent="0.25">
      <c r="A17" s="17" t="s">
        <v>15</v>
      </c>
      <c r="B17" s="18">
        <v>16</v>
      </c>
      <c r="C17" s="18">
        <v>14.2</v>
      </c>
      <c r="D17" s="18">
        <v>13</v>
      </c>
      <c r="E17" s="18">
        <v>16.3</v>
      </c>
      <c r="F17" s="19">
        <v>13.8</v>
      </c>
      <c r="G17" s="19">
        <v>15.6</v>
      </c>
      <c r="H17" s="24">
        <v>14.5</v>
      </c>
      <c r="I17" s="24">
        <v>14.3</v>
      </c>
      <c r="J17" s="19">
        <v>12.4</v>
      </c>
      <c r="K17" s="19">
        <v>11.9</v>
      </c>
      <c r="L17" s="21">
        <v>12.4</v>
      </c>
      <c r="M17" s="21">
        <v>14.3</v>
      </c>
      <c r="N17" s="21">
        <v>14.2</v>
      </c>
      <c r="O17" s="21">
        <v>14.8</v>
      </c>
      <c r="P17" s="21">
        <v>13.5</v>
      </c>
      <c r="Q17" s="21">
        <v>13.2</v>
      </c>
      <c r="R17" s="21">
        <v>13</v>
      </c>
      <c r="S17" s="21">
        <v>15.1</v>
      </c>
      <c r="T17" s="21">
        <v>15.1</v>
      </c>
      <c r="U17" s="21">
        <v>11.9</v>
      </c>
      <c r="V17" s="22">
        <v>11.9</v>
      </c>
      <c r="W17" s="22">
        <v>15.5</v>
      </c>
      <c r="X17" s="22">
        <v>17</v>
      </c>
      <c r="Y17" s="22">
        <v>15.1</v>
      </c>
      <c r="Z17" s="22"/>
      <c r="AA17" s="22"/>
      <c r="AB17" s="22"/>
      <c r="AC17" s="22"/>
      <c r="AD17" s="22"/>
      <c r="AE17" s="22"/>
      <c r="AF17" s="23">
        <f>AVERAGE(B17:Y17)</f>
        <v>14.125</v>
      </c>
    </row>
    <row r="18" spans="1:32" ht="18" x14ac:dyDescent="0.25">
      <c r="A18" s="17" t="s">
        <v>16</v>
      </c>
      <c r="B18" s="18">
        <v>7.9</v>
      </c>
      <c r="C18" s="18">
        <v>12</v>
      </c>
      <c r="D18" s="18">
        <v>10.9</v>
      </c>
      <c r="E18" s="18">
        <v>8.9</v>
      </c>
      <c r="F18" s="19">
        <v>8.3000000000000007</v>
      </c>
      <c r="G18" s="19">
        <v>9.6999999999999993</v>
      </c>
      <c r="H18" s="24">
        <v>8.6</v>
      </c>
      <c r="I18" s="24">
        <v>8.5</v>
      </c>
      <c r="J18" s="19">
        <v>9.1</v>
      </c>
      <c r="K18" s="19">
        <v>8.9</v>
      </c>
      <c r="L18" s="21">
        <v>7.7</v>
      </c>
      <c r="M18" s="21">
        <v>10.4</v>
      </c>
      <c r="N18" s="21">
        <v>9.1999999999999993</v>
      </c>
      <c r="O18" s="21">
        <v>10.9</v>
      </c>
      <c r="P18" s="21">
        <v>9.1999999999999993</v>
      </c>
      <c r="Q18" s="21">
        <v>9</v>
      </c>
      <c r="R18" s="21">
        <v>8.1999999999999993</v>
      </c>
      <c r="S18" s="21">
        <v>9.6999999999999993</v>
      </c>
      <c r="T18" s="21">
        <v>10.7</v>
      </c>
      <c r="U18" s="21">
        <v>9.8000000000000007</v>
      </c>
      <c r="V18" s="22">
        <v>9.3000000000000007</v>
      </c>
      <c r="W18" s="22">
        <v>9.8000000000000007</v>
      </c>
      <c r="X18" s="22">
        <v>10.1</v>
      </c>
      <c r="Y18" s="22">
        <v>9.1</v>
      </c>
      <c r="Z18" s="22"/>
      <c r="AA18" s="22"/>
      <c r="AB18" s="22"/>
      <c r="AC18" s="22"/>
      <c r="AD18" s="22"/>
      <c r="AE18" s="22"/>
      <c r="AF18" s="23">
        <f>AVERAGE(B18:Y18)</f>
        <v>9.4124999999999996</v>
      </c>
    </row>
    <row r="19" spans="1:32" ht="18" x14ac:dyDescent="0.25">
      <c r="A19" s="17" t="s">
        <v>17</v>
      </c>
      <c r="B19" s="18">
        <v>2.9</v>
      </c>
      <c r="C19" s="18">
        <v>7.5</v>
      </c>
      <c r="D19" s="18">
        <v>5</v>
      </c>
      <c r="E19" s="18">
        <v>6.8</v>
      </c>
      <c r="F19" s="19">
        <v>3.7</v>
      </c>
      <c r="G19" s="19">
        <v>7.5</v>
      </c>
      <c r="H19" s="24">
        <v>4.5</v>
      </c>
      <c r="I19" s="24">
        <v>4.5999999999999996</v>
      </c>
      <c r="J19" s="19">
        <v>5.8</v>
      </c>
      <c r="K19" s="19">
        <v>4.4000000000000004</v>
      </c>
      <c r="L19" s="21">
        <v>6.3</v>
      </c>
      <c r="M19" s="21">
        <v>4.0999999999999996</v>
      </c>
      <c r="N19" s="21">
        <v>4.8</v>
      </c>
      <c r="O19" s="21">
        <v>6.7</v>
      </c>
      <c r="P19" s="21">
        <v>5.7</v>
      </c>
      <c r="Q19" s="21">
        <v>5.6</v>
      </c>
      <c r="R19" s="21">
        <v>4.8</v>
      </c>
      <c r="S19" s="21">
        <v>5.3</v>
      </c>
      <c r="T19" s="21">
        <v>7</v>
      </c>
      <c r="U19" s="21">
        <v>5.4</v>
      </c>
      <c r="V19" s="22">
        <v>5.6</v>
      </c>
      <c r="W19" s="22">
        <v>9.1</v>
      </c>
      <c r="X19" s="22">
        <v>8</v>
      </c>
      <c r="Y19" s="22">
        <v>5.7</v>
      </c>
      <c r="Z19" s="22"/>
      <c r="AA19" s="22"/>
      <c r="AB19" s="22"/>
      <c r="AC19" s="22"/>
      <c r="AD19" s="22"/>
      <c r="AE19" s="22"/>
      <c r="AF19" s="23">
        <f>AVERAGE(B19:Y19)</f>
        <v>5.6999999999999984</v>
      </c>
    </row>
    <row r="20" spans="1:32" ht="20.25" x14ac:dyDescent="0.3">
      <c r="A20" s="26" t="s">
        <v>18</v>
      </c>
      <c r="B20" s="27">
        <v>13.3</v>
      </c>
      <c r="C20" s="27">
        <v>13.5</v>
      </c>
      <c r="D20" s="27">
        <v>13.6</v>
      </c>
      <c r="E20" s="27">
        <v>12.9</v>
      </c>
      <c r="F20" s="27">
        <v>12.1</v>
      </c>
      <c r="G20" s="28">
        <v>13.2</v>
      </c>
      <c r="H20" s="29">
        <v>13.9</v>
      </c>
      <c r="I20" s="29">
        <f>AVERAGE(I8:I19)</f>
        <v>13.4</v>
      </c>
      <c r="J20" s="28">
        <v>12.6</v>
      </c>
      <c r="K20" s="29">
        <f>AVERAGE(K8:K19)</f>
        <v>12.091666666666669</v>
      </c>
      <c r="L20" s="30">
        <f>AVERAGE(L8:L19)</f>
        <v>12.933333333333332</v>
      </c>
      <c r="M20" s="30">
        <f>AVERAGE(M8:M19)</f>
        <v>13.283333333333333</v>
      </c>
      <c r="N20" s="30">
        <v>12.6</v>
      </c>
      <c r="O20" s="30">
        <v>13.3</v>
      </c>
      <c r="P20" s="30">
        <v>13.4</v>
      </c>
      <c r="Q20" s="30">
        <v>13.1</v>
      </c>
      <c r="R20" s="30">
        <v>13.3</v>
      </c>
      <c r="S20" s="30">
        <f>AVERAGE(S8:S19)</f>
        <v>13.758333333333333</v>
      </c>
      <c r="T20" s="30">
        <f>AVERAGE(T8:T19)</f>
        <v>13.624999999999998</v>
      </c>
      <c r="U20" s="30">
        <f>AVERAGE(U8:U19)</f>
        <v>13.350000000000001</v>
      </c>
      <c r="V20" s="31">
        <v>13.3</v>
      </c>
      <c r="W20" s="31">
        <f>AVERAGE(W8:W19)</f>
        <v>14.158333333333333</v>
      </c>
      <c r="X20" s="31">
        <f>AVERAGE(X8:X19)</f>
        <v>14.091666666666667</v>
      </c>
      <c r="Y20" s="31">
        <f>AVERAGE(Y8:Y19)</f>
        <v>14.524999999999999</v>
      </c>
      <c r="Z20" s="32"/>
      <c r="AA20" s="32"/>
      <c r="AB20" s="32"/>
      <c r="AC20" s="32"/>
      <c r="AD20" s="32"/>
      <c r="AE20" s="32"/>
      <c r="AF20" s="33">
        <f>AVERAGE(B20:U20)</f>
        <v>13.162083333333333</v>
      </c>
    </row>
    <row r="21" spans="1:32" ht="18" x14ac:dyDescent="0.25">
      <c r="A21" s="17" t="s">
        <v>19</v>
      </c>
      <c r="B21" s="34"/>
      <c r="C21" s="34"/>
      <c r="D21" s="34"/>
      <c r="E21" s="34"/>
      <c r="F21" s="34"/>
      <c r="G21" s="34"/>
      <c r="H21" s="34"/>
      <c r="I21" s="34"/>
      <c r="J21" s="34"/>
      <c r="K21" s="35"/>
      <c r="L21" s="36">
        <f>AVERAGE(B20:L20)</f>
        <v>13.047727272727274</v>
      </c>
      <c r="M21" s="21"/>
      <c r="N21" s="21"/>
      <c r="O21" s="21"/>
      <c r="P21" s="21"/>
      <c r="Q21" s="21"/>
      <c r="R21" s="21"/>
      <c r="S21" s="21"/>
      <c r="T21" s="21"/>
      <c r="U21" s="21"/>
      <c r="V21" s="37">
        <f>AVERAGE(M20:V20)</f>
        <v>13.301666666666668</v>
      </c>
      <c r="W21" s="22"/>
      <c r="X21" s="22"/>
      <c r="Y21" s="22"/>
      <c r="Z21" s="22"/>
      <c r="AA21" s="22"/>
      <c r="AB21" s="22"/>
      <c r="AC21" s="22"/>
      <c r="AD21" s="22"/>
      <c r="AE21" s="22"/>
      <c r="AF21" s="16"/>
    </row>
    <row r="22" spans="1:32" ht="18" x14ac:dyDescent="0.25">
      <c r="A22" s="17" t="s">
        <v>6</v>
      </c>
      <c r="B22" s="18">
        <v>155</v>
      </c>
      <c r="C22" s="18">
        <v>8</v>
      </c>
      <c r="D22" s="18">
        <v>104</v>
      </c>
      <c r="E22" s="18">
        <v>107.5</v>
      </c>
      <c r="F22" s="19">
        <v>213</v>
      </c>
      <c r="G22" s="19">
        <v>94</v>
      </c>
      <c r="H22" s="24">
        <v>109</v>
      </c>
      <c r="I22" s="19">
        <v>86.2</v>
      </c>
      <c r="J22" s="19">
        <v>85.2</v>
      </c>
      <c r="K22" s="19">
        <v>200.6</v>
      </c>
      <c r="L22" s="38">
        <v>95.4</v>
      </c>
      <c r="M22" s="21">
        <v>33.799999999999997</v>
      </c>
      <c r="N22" s="21">
        <v>149.80000000000001</v>
      </c>
      <c r="O22" s="21">
        <v>146.19999999999999</v>
      </c>
      <c r="P22" s="21">
        <v>125</v>
      </c>
      <c r="Q22" s="21">
        <v>96.8</v>
      </c>
      <c r="R22" s="21">
        <v>159.80000000000001</v>
      </c>
      <c r="S22" s="21">
        <v>60</v>
      </c>
      <c r="T22" s="21">
        <v>102</v>
      </c>
      <c r="U22" s="21">
        <v>26</v>
      </c>
      <c r="V22" s="22">
        <v>143.80000000000001</v>
      </c>
      <c r="W22" s="22">
        <v>63</v>
      </c>
      <c r="X22" s="22">
        <v>173</v>
      </c>
      <c r="Y22" s="22">
        <v>58.8</v>
      </c>
      <c r="Z22" s="22">
        <v>74.2</v>
      </c>
      <c r="AA22" s="22"/>
      <c r="AB22" s="22"/>
      <c r="AC22" s="22"/>
      <c r="AD22" s="22"/>
      <c r="AE22" s="22"/>
      <c r="AF22" s="23">
        <f>AVERAGE(B22:Z22)</f>
        <v>106.80400000000002</v>
      </c>
    </row>
    <row r="23" spans="1:32" ht="18" x14ac:dyDescent="0.25">
      <c r="A23" s="17" t="s">
        <v>7</v>
      </c>
      <c r="B23" s="18">
        <v>84</v>
      </c>
      <c r="C23" s="18">
        <v>79</v>
      </c>
      <c r="D23" s="18">
        <v>64</v>
      </c>
      <c r="E23" s="18">
        <v>143</v>
      </c>
      <c r="F23" s="19">
        <v>84.5</v>
      </c>
      <c r="G23" s="19">
        <v>123</v>
      </c>
      <c r="H23" s="24">
        <v>111.5</v>
      </c>
      <c r="I23" s="19">
        <v>33</v>
      </c>
      <c r="J23" s="19">
        <v>86.4</v>
      </c>
      <c r="K23" s="19">
        <v>176.8</v>
      </c>
      <c r="L23" s="38">
        <v>40</v>
      </c>
      <c r="M23" s="21">
        <v>43.8</v>
      </c>
      <c r="N23" s="21">
        <v>152.80000000000001</v>
      </c>
      <c r="O23" s="21">
        <v>147.6</v>
      </c>
      <c r="P23" s="21">
        <v>238</v>
      </c>
      <c r="Q23" s="21">
        <v>158.80000000000001</v>
      </c>
      <c r="R23" s="21">
        <v>164.8</v>
      </c>
      <c r="S23" s="21">
        <v>169.2</v>
      </c>
      <c r="T23" s="21">
        <v>39.200000000000003</v>
      </c>
      <c r="U23" s="21">
        <v>38.4</v>
      </c>
      <c r="V23" s="22">
        <v>56.4</v>
      </c>
      <c r="W23" s="22">
        <v>145.80000000000001</v>
      </c>
      <c r="X23" s="22">
        <v>51.6</v>
      </c>
      <c r="Y23" s="22">
        <v>33.200000000000003</v>
      </c>
      <c r="Z23" s="22">
        <v>122.8</v>
      </c>
      <c r="AA23" s="22"/>
      <c r="AB23" s="22"/>
      <c r="AC23" s="22"/>
      <c r="AD23" s="22"/>
      <c r="AE23" s="22"/>
      <c r="AF23" s="23">
        <f>AVERAGE(B23:Z23)</f>
        <v>103.50399999999999</v>
      </c>
    </row>
    <row r="24" spans="1:32" ht="18" x14ac:dyDescent="0.25">
      <c r="A24" s="17" t="s">
        <v>8</v>
      </c>
      <c r="B24" s="18">
        <v>104</v>
      </c>
      <c r="C24" s="18">
        <v>11</v>
      </c>
      <c r="D24" s="18">
        <v>76</v>
      </c>
      <c r="E24" s="18">
        <v>70</v>
      </c>
      <c r="F24" s="19">
        <v>50</v>
      </c>
      <c r="G24" s="19">
        <v>113</v>
      </c>
      <c r="H24" s="24">
        <v>77</v>
      </c>
      <c r="I24" s="19">
        <v>228</v>
      </c>
      <c r="J24" s="19">
        <v>126.2</v>
      </c>
      <c r="K24" s="19">
        <v>82</v>
      </c>
      <c r="L24" s="38">
        <v>213.6</v>
      </c>
      <c r="M24" s="21">
        <v>13.6</v>
      </c>
      <c r="N24" s="21">
        <v>136.19999999999999</v>
      </c>
      <c r="O24" s="21">
        <v>176.4</v>
      </c>
      <c r="P24" s="21">
        <v>238.6</v>
      </c>
      <c r="Q24" s="21">
        <v>137.19999999999999</v>
      </c>
      <c r="R24" s="21">
        <v>122.8</v>
      </c>
      <c r="S24" s="21">
        <v>278.8</v>
      </c>
      <c r="T24" s="21">
        <v>39.799999999999997</v>
      </c>
      <c r="U24" s="21">
        <v>195.2</v>
      </c>
      <c r="V24" s="22">
        <v>27.4</v>
      </c>
      <c r="W24" s="22">
        <v>69</v>
      </c>
      <c r="X24" s="22">
        <v>74</v>
      </c>
      <c r="Y24" s="22">
        <v>120.6</v>
      </c>
      <c r="Z24" s="22">
        <v>210.8</v>
      </c>
      <c r="AA24" s="22"/>
      <c r="AB24" s="22"/>
      <c r="AC24" s="22"/>
      <c r="AD24" s="22"/>
      <c r="AE24" s="22"/>
      <c r="AF24" s="23">
        <f>AVERAGE(B24:Z24)</f>
        <v>119.64800000000001</v>
      </c>
    </row>
    <row r="25" spans="1:32" ht="18" x14ac:dyDescent="0.25">
      <c r="A25" s="17" t="s">
        <v>9</v>
      </c>
      <c r="B25" s="18">
        <v>126</v>
      </c>
      <c r="C25" s="18">
        <v>100</v>
      </c>
      <c r="D25" s="18">
        <v>79</v>
      </c>
      <c r="E25" s="18">
        <v>174</v>
      </c>
      <c r="F25" s="19">
        <v>232</v>
      </c>
      <c r="G25" s="19">
        <v>84</v>
      </c>
      <c r="H25" s="24">
        <v>19.5</v>
      </c>
      <c r="I25" s="19">
        <v>148</v>
      </c>
      <c r="J25" s="19">
        <v>101</v>
      </c>
      <c r="K25" s="19">
        <v>99.6</v>
      </c>
      <c r="L25" s="38">
        <v>44</v>
      </c>
      <c r="M25" s="21">
        <v>191.6</v>
      </c>
      <c r="N25" s="21">
        <v>56.4</v>
      </c>
      <c r="O25" s="21">
        <v>93.6</v>
      </c>
      <c r="P25" s="21">
        <v>85.2</v>
      </c>
      <c r="Q25" s="21">
        <v>119.4</v>
      </c>
      <c r="R25" s="21">
        <v>140.19999999999999</v>
      </c>
      <c r="S25" s="21">
        <v>53.8</v>
      </c>
      <c r="T25" s="21">
        <v>106</v>
      </c>
      <c r="U25" s="21">
        <v>109</v>
      </c>
      <c r="V25" s="22">
        <v>41.4</v>
      </c>
      <c r="W25" s="22">
        <v>76</v>
      </c>
      <c r="X25" s="22">
        <v>99.8</v>
      </c>
      <c r="Y25" s="22">
        <v>90.6</v>
      </c>
      <c r="Z25" s="22">
        <v>58</v>
      </c>
      <c r="AA25" s="22"/>
      <c r="AB25" s="22"/>
      <c r="AC25" s="22"/>
      <c r="AD25" s="22"/>
      <c r="AE25" s="22"/>
      <c r="AF25" s="23">
        <f>AVERAGE(B25:Z25)</f>
        <v>101.12400000000001</v>
      </c>
    </row>
    <row r="26" spans="1:32" ht="18" x14ac:dyDescent="0.25">
      <c r="A26" s="17" t="s">
        <v>10</v>
      </c>
      <c r="B26" s="18">
        <v>104</v>
      </c>
      <c r="C26" s="18">
        <v>94</v>
      </c>
      <c r="D26" s="18">
        <v>28</v>
      </c>
      <c r="E26" s="18">
        <v>138</v>
      </c>
      <c r="F26" s="19">
        <v>44</v>
      </c>
      <c r="G26" s="19">
        <v>45.5</v>
      </c>
      <c r="H26" s="24">
        <v>110</v>
      </c>
      <c r="I26" s="19">
        <v>80</v>
      </c>
      <c r="J26" s="19">
        <v>38.799999999999997</v>
      </c>
      <c r="K26" s="19">
        <v>184.4</v>
      </c>
      <c r="L26" s="38">
        <v>52.2</v>
      </c>
      <c r="M26" s="21">
        <v>85.8</v>
      </c>
      <c r="N26" s="21">
        <v>228.8</v>
      </c>
      <c r="O26" s="21">
        <v>127.8</v>
      </c>
      <c r="P26" s="21">
        <v>97.6</v>
      </c>
      <c r="Q26" s="21">
        <v>158.6</v>
      </c>
      <c r="R26" s="21">
        <v>98.4</v>
      </c>
      <c r="S26" s="21">
        <v>103.2</v>
      </c>
      <c r="T26" s="21">
        <v>270.8</v>
      </c>
      <c r="U26" s="21">
        <v>174.2</v>
      </c>
      <c r="V26" s="22">
        <v>32.799999999999997</v>
      </c>
      <c r="W26" s="22">
        <v>43.2</v>
      </c>
      <c r="X26" s="22">
        <v>145.80000000000001</v>
      </c>
      <c r="Y26" s="22">
        <v>164.2</v>
      </c>
      <c r="Z26" s="22">
        <v>65.599999999999994</v>
      </c>
      <c r="AA26" s="22"/>
      <c r="AB26" s="22"/>
      <c r="AC26" s="22"/>
      <c r="AD26" s="22"/>
      <c r="AE26" s="22"/>
      <c r="AF26" s="23">
        <f>AVERAGE(B26:Z26)</f>
        <v>108.62799999999999</v>
      </c>
    </row>
    <row r="27" spans="1:32" ht="18" x14ac:dyDescent="0.25">
      <c r="A27" s="17" t="s">
        <v>11</v>
      </c>
      <c r="B27" s="18">
        <v>52</v>
      </c>
      <c r="C27" s="18">
        <v>16</v>
      </c>
      <c r="D27" s="18">
        <v>57.5</v>
      </c>
      <c r="E27" s="18">
        <v>140</v>
      </c>
      <c r="F27" s="19">
        <v>56</v>
      </c>
      <c r="G27" s="19">
        <v>49</v>
      </c>
      <c r="H27" s="24">
        <v>55.5</v>
      </c>
      <c r="I27" s="19">
        <v>133</v>
      </c>
      <c r="J27" s="19">
        <v>97.4</v>
      </c>
      <c r="K27" s="19">
        <v>69.400000000000006</v>
      </c>
      <c r="L27" s="38">
        <v>86.4</v>
      </c>
      <c r="M27" s="21">
        <v>60.6</v>
      </c>
      <c r="N27" s="21">
        <v>61.6</v>
      </c>
      <c r="O27" s="21">
        <v>69.2</v>
      </c>
      <c r="P27" s="21">
        <v>101.2</v>
      </c>
      <c r="Q27" s="21">
        <v>131.80000000000001</v>
      </c>
      <c r="R27" s="21">
        <v>140.19999999999999</v>
      </c>
      <c r="S27" s="21">
        <v>46.2</v>
      </c>
      <c r="T27" s="21">
        <v>38</v>
      </c>
      <c r="U27" s="21">
        <v>115.8</v>
      </c>
      <c r="V27" s="22">
        <v>5.6</v>
      </c>
      <c r="W27" s="22">
        <v>29</v>
      </c>
      <c r="X27" s="22">
        <v>238.4</v>
      </c>
      <c r="Y27" s="22">
        <v>64.599999999999994</v>
      </c>
      <c r="Z27" s="22"/>
      <c r="AA27" s="22"/>
      <c r="AB27" s="22"/>
      <c r="AC27" s="22"/>
      <c r="AD27" s="22"/>
      <c r="AE27" s="22"/>
      <c r="AF27" s="23">
        <f t="shared" ref="AF27:AF33" si="1">AVERAGE(B27:Y27)</f>
        <v>79.766666666666666</v>
      </c>
    </row>
    <row r="28" spans="1:32" ht="18" x14ac:dyDescent="0.25">
      <c r="A28" s="17" t="s">
        <v>12</v>
      </c>
      <c r="B28" s="18">
        <v>21</v>
      </c>
      <c r="C28" s="18">
        <v>70</v>
      </c>
      <c r="D28" s="18">
        <v>35</v>
      </c>
      <c r="E28" s="18">
        <v>2</v>
      </c>
      <c r="F28" s="19">
        <v>12</v>
      </c>
      <c r="G28" s="19">
        <v>41</v>
      </c>
      <c r="H28" s="24">
        <v>46.5</v>
      </c>
      <c r="I28" s="25">
        <v>32.799999999999997</v>
      </c>
      <c r="J28" s="19">
        <v>64.8</v>
      </c>
      <c r="K28" s="19">
        <v>54.8</v>
      </c>
      <c r="L28" s="38">
        <v>128.6</v>
      </c>
      <c r="M28" s="21">
        <v>48.2</v>
      </c>
      <c r="N28" s="21">
        <v>16.2</v>
      </c>
      <c r="O28" s="21">
        <v>232.6</v>
      </c>
      <c r="P28" s="21">
        <v>2.4</v>
      </c>
      <c r="Q28" s="21">
        <v>73.599999999999994</v>
      </c>
      <c r="R28" s="21">
        <v>12.4</v>
      </c>
      <c r="S28" s="21">
        <v>16</v>
      </c>
      <c r="T28" s="21">
        <v>179.2</v>
      </c>
      <c r="U28" s="21">
        <v>35.200000000000003</v>
      </c>
      <c r="V28" s="22">
        <v>26.6</v>
      </c>
      <c r="W28" s="22">
        <v>21.4</v>
      </c>
      <c r="X28" s="22">
        <v>31.8</v>
      </c>
      <c r="Y28" s="22">
        <v>21</v>
      </c>
      <c r="Z28" s="22"/>
      <c r="AA28" s="22"/>
      <c r="AB28" s="22"/>
      <c r="AC28" s="22"/>
      <c r="AD28" s="22"/>
      <c r="AE28" s="22"/>
      <c r="AF28" s="23">
        <f t="shared" si="1"/>
        <v>51.045833333333341</v>
      </c>
    </row>
    <row r="29" spans="1:32" ht="18" x14ac:dyDescent="0.25">
      <c r="A29" s="17" t="s">
        <v>13</v>
      </c>
      <c r="B29" s="18">
        <v>86</v>
      </c>
      <c r="C29" s="18">
        <v>110</v>
      </c>
      <c r="D29" s="18">
        <v>108.5</v>
      </c>
      <c r="E29" s="18">
        <v>94.5</v>
      </c>
      <c r="F29" s="19">
        <v>127</v>
      </c>
      <c r="G29" s="19">
        <v>165.5</v>
      </c>
      <c r="H29" s="24">
        <v>104</v>
      </c>
      <c r="I29" s="25">
        <v>21</v>
      </c>
      <c r="J29" s="19">
        <v>52.8</v>
      </c>
      <c r="K29" s="19">
        <v>74.400000000000006</v>
      </c>
      <c r="L29" s="38">
        <v>9.1999999999999993</v>
      </c>
      <c r="M29" s="21">
        <v>42</v>
      </c>
      <c r="N29" s="21">
        <v>26.6</v>
      </c>
      <c r="O29" s="21">
        <v>27.4</v>
      </c>
      <c r="P29" s="21">
        <v>88.8</v>
      </c>
      <c r="Q29" s="21">
        <v>109.8</v>
      </c>
      <c r="R29" s="21">
        <v>18.2</v>
      </c>
      <c r="S29" s="21">
        <v>19.399999999999999</v>
      </c>
      <c r="T29" s="21">
        <v>33.200000000000003</v>
      </c>
      <c r="U29" s="21">
        <v>86.4</v>
      </c>
      <c r="V29" s="22">
        <v>50.2</v>
      </c>
      <c r="W29" s="22">
        <v>104</v>
      </c>
      <c r="X29" s="22">
        <v>55.6</v>
      </c>
      <c r="Y29" s="22">
        <v>10.199999999999999</v>
      </c>
      <c r="Z29" s="22"/>
      <c r="AA29" s="22"/>
      <c r="AB29" s="22"/>
      <c r="AC29" s="22"/>
      <c r="AD29" s="22"/>
      <c r="AE29" s="22"/>
      <c r="AF29" s="23">
        <f t="shared" si="1"/>
        <v>67.69583333333334</v>
      </c>
    </row>
    <row r="30" spans="1:32" ht="18" x14ac:dyDescent="0.25">
      <c r="A30" s="17" t="s">
        <v>14</v>
      </c>
      <c r="B30" s="18">
        <v>172</v>
      </c>
      <c r="C30" s="18">
        <v>196</v>
      </c>
      <c r="D30" s="18">
        <v>77.5</v>
      </c>
      <c r="E30" s="18">
        <v>127</v>
      </c>
      <c r="F30" s="19">
        <v>109</v>
      </c>
      <c r="G30" s="19">
        <v>95.5</v>
      </c>
      <c r="H30" s="24">
        <v>61</v>
      </c>
      <c r="I30" s="25">
        <v>73.599999999999994</v>
      </c>
      <c r="J30" s="19">
        <v>29.6</v>
      </c>
      <c r="K30" s="19">
        <v>132.4</v>
      </c>
      <c r="L30" s="38">
        <v>46.6</v>
      </c>
      <c r="M30" s="21">
        <v>169.8</v>
      </c>
      <c r="N30" s="21">
        <v>177.6</v>
      </c>
      <c r="O30" s="21">
        <v>197.4</v>
      </c>
      <c r="P30" s="21">
        <v>72.2</v>
      </c>
      <c r="Q30" s="21">
        <v>114.6</v>
      </c>
      <c r="R30" s="21">
        <v>139</v>
      </c>
      <c r="S30" s="21">
        <v>27.4</v>
      </c>
      <c r="T30" s="21">
        <v>162.80000000000001</v>
      </c>
      <c r="U30" s="21">
        <v>216.8</v>
      </c>
      <c r="V30" s="22">
        <v>73</v>
      </c>
      <c r="W30" s="22">
        <v>248.6</v>
      </c>
      <c r="X30" s="22">
        <v>47</v>
      </c>
      <c r="Y30" s="22">
        <v>182.2</v>
      </c>
      <c r="Z30" s="22"/>
      <c r="AA30" s="22"/>
      <c r="AB30" s="22"/>
      <c r="AC30" s="22"/>
      <c r="AD30" s="22"/>
      <c r="AE30" s="22"/>
      <c r="AF30" s="23">
        <f t="shared" si="1"/>
        <v>122.85833333333333</v>
      </c>
    </row>
    <row r="31" spans="1:32" ht="18" x14ac:dyDescent="0.25">
      <c r="A31" s="17" t="s">
        <v>15</v>
      </c>
      <c r="B31" s="18">
        <v>16</v>
      </c>
      <c r="C31" s="18">
        <v>94</v>
      </c>
      <c r="D31" s="18">
        <v>155</v>
      </c>
      <c r="E31" s="18">
        <v>165.5</v>
      </c>
      <c r="F31" s="19">
        <v>111</v>
      </c>
      <c r="G31" s="19">
        <v>38</v>
      </c>
      <c r="H31" s="24">
        <v>121</v>
      </c>
      <c r="I31" s="25">
        <v>38.799999999999997</v>
      </c>
      <c r="J31" s="19">
        <v>127.6</v>
      </c>
      <c r="K31" s="19">
        <v>58</v>
      </c>
      <c r="L31" s="38">
        <v>82.6</v>
      </c>
      <c r="M31" s="21">
        <v>124.6</v>
      </c>
      <c r="N31" s="21">
        <v>240.6</v>
      </c>
      <c r="O31" s="21">
        <v>64</v>
      </c>
      <c r="P31" s="21">
        <v>217.4</v>
      </c>
      <c r="Q31" s="21">
        <v>186</v>
      </c>
      <c r="R31" s="21">
        <v>39.799999999999997</v>
      </c>
      <c r="S31" s="21">
        <v>156.19999999999999</v>
      </c>
      <c r="T31" s="21">
        <v>50.8</v>
      </c>
      <c r="U31" s="21">
        <v>114.2</v>
      </c>
      <c r="V31" s="22">
        <v>207.2</v>
      </c>
      <c r="W31" s="22">
        <v>13.4</v>
      </c>
      <c r="X31" s="22">
        <v>149.80000000000001</v>
      </c>
      <c r="Y31" s="22">
        <v>180.6</v>
      </c>
      <c r="Z31" s="22"/>
      <c r="AA31" s="22"/>
      <c r="AB31" s="22"/>
      <c r="AC31" s="22"/>
      <c r="AD31" s="22"/>
      <c r="AE31" s="22"/>
      <c r="AF31" s="23">
        <f t="shared" si="1"/>
        <v>114.67083333333333</v>
      </c>
    </row>
    <row r="32" spans="1:32" ht="18" x14ac:dyDescent="0.25">
      <c r="A32" s="17" t="s">
        <v>16</v>
      </c>
      <c r="B32" s="18">
        <v>134</v>
      </c>
      <c r="C32" s="18">
        <v>115</v>
      </c>
      <c r="D32" s="18">
        <v>97.5</v>
      </c>
      <c r="E32" s="18">
        <v>127.5</v>
      </c>
      <c r="F32" s="19">
        <v>233</v>
      </c>
      <c r="G32" s="19">
        <v>49</v>
      </c>
      <c r="H32" s="24">
        <v>62</v>
      </c>
      <c r="I32" s="25">
        <v>169.2</v>
      </c>
      <c r="J32" s="19">
        <v>111.4</v>
      </c>
      <c r="K32" s="19">
        <v>294.2</v>
      </c>
      <c r="L32" s="38">
        <v>9.1999999999999993</v>
      </c>
      <c r="M32" s="21">
        <v>265.8</v>
      </c>
      <c r="N32" s="21">
        <v>544.6</v>
      </c>
      <c r="O32" s="21">
        <v>172.8</v>
      </c>
      <c r="P32" s="21">
        <v>135.4</v>
      </c>
      <c r="Q32" s="21">
        <v>140.4</v>
      </c>
      <c r="R32" s="21">
        <v>278.60000000000002</v>
      </c>
      <c r="S32" s="21">
        <v>54.8</v>
      </c>
      <c r="T32" s="21">
        <v>230.2</v>
      </c>
      <c r="U32" s="21">
        <v>75.599999999999994</v>
      </c>
      <c r="V32" s="22">
        <v>177.4</v>
      </c>
      <c r="W32" s="22">
        <v>128.80000000000001</v>
      </c>
      <c r="X32" s="22">
        <v>235.2</v>
      </c>
      <c r="Y32" s="22">
        <v>63.8</v>
      </c>
      <c r="Z32" s="22"/>
      <c r="AA32" s="22"/>
      <c r="AB32" s="22"/>
      <c r="AC32" s="22"/>
      <c r="AD32" s="22"/>
      <c r="AE32" s="22"/>
      <c r="AF32" s="23">
        <f t="shared" si="1"/>
        <v>162.72500000000002</v>
      </c>
    </row>
    <row r="33" spans="1:32" ht="18" x14ac:dyDescent="0.25">
      <c r="A33" s="17" t="s">
        <v>17</v>
      </c>
      <c r="B33" s="18">
        <v>124.5</v>
      </c>
      <c r="C33" s="18">
        <v>356</v>
      </c>
      <c r="D33" s="18">
        <v>61.5</v>
      </c>
      <c r="E33" s="18">
        <v>179</v>
      </c>
      <c r="F33" s="19">
        <v>216.5</v>
      </c>
      <c r="G33" s="19">
        <v>51</v>
      </c>
      <c r="H33" s="24">
        <v>137</v>
      </c>
      <c r="I33" s="25">
        <v>257</v>
      </c>
      <c r="J33" s="19">
        <v>196.6</v>
      </c>
      <c r="K33" s="19">
        <v>133.80000000000001</v>
      </c>
      <c r="L33" s="38">
        <v>182.8</v>
      </c>
      <c r="M33" s="21">
        <v>107.4</v>
      </c>
      <c r="N33" s="21">
        <v>84.4</v>
      </c>
      <c r="O33" s="21">
        <v>79.599999999999994</v>
      </c>
      <c r="P33" s="21">
        <v>3.6</v>
      </c>
      <c r="Q33" s="21">
        <v>6.6</v>
      </c>
      <c r="R33" s="21">
        <v>163.4</v>
      </c>
      <c r="S33" s="21">
        <v>103.2</v>
      </c>
      <c r="T33" s="21">
        <v>124.4</v>
      </c>
      <c r="U33" s="21">
        <v>216.4</v>
      </c>
      <c r="V33" s="22">
        <v>265.60000000000002</v>
      </c>
      <c r="W33" s="22">
        <v>149</v>
      </c>
      <c r="X33" s="22">
        <v>61.4</v>
      </c>
      <c r="Y33" s="22">
        <v>142.80000000000001</v>
      </c>
      <c r="Z33" s="22"/>
      <c r="AA33" s="22"/>
      <c r="AB33" s="22"/>
      <c r="AC33" s="22"/>
      <c r="AD33" s="22"/>
      <c r="AE33" s="22"/>
      <c r="AF33" s="23">
        <f t="shared" si="1"/>
        <v>141.8125</v>
      </c>
    </row>
    <row r="34" spans="1:32" ht="20.25" x14ac:dyDescent="0.3">
      <c r="A34" s="39" t="s">
        <v>20</v>
      </c>
      <c r="B34" s="40">
        <v>1178.5</v>
      </c>
      <c r="C34" s="40">
        <v>1249</v>
      </c>
      <c r="D34" s="40">
        <v>943.5</v>
      </c>
      <c r="E34" s="40">
        <v>1468</v>
      </c>
      <c r="F34" s="40">
        <v>1488</v>
      </c>
      <c r="G34" s="41">
        <v>966.5</v>
      </c>
      <c r="H34" s="42">
        <v>1014</v>
      </c>
      <c r="I34" s="43">
        <f>SUM(I22:I33)</f>
        <v>1300.5999999999999</v>
      </c>
      <c r="J34" s="41">
        <v>1154.4000000000001</v>
      </c>
      <c r="K34" s="43">
        <f>SUM(K22:K33)</f>
        <v>1560.3999999999999</v>
      </c>
      <c r="L34" s="44">
        <f>SUM(L22:L33)</f>
        <v>990.60000000000014</v>
      </c>
      <c r="M34" s="44">
        <f>SUM(M22:M33)</f>
        <v>1187.0000000000002</v>
      </c>
      <c r="N34" s="45">
        <f>SUM(N22:N33)</f>
        <v>1875.6000000000004</v>
      </c>
      <c r="O34" s="45">
        <f>SUM(O22:O33)</f>
        <v>1534.6</v>
      </c>
      <c r="P34" s="44">
        <v>1405.4</v>
      </c>
      <c r="Q34" s="44">
        <v>1433.6</v>
      </c>
      <c r="R34" s="44">
        <v>1477.6</v>
      </c>
      <c r="S34" s="44">
        <f>SUM(S22:S33)</f>
        <v>1088.2</v>
      </c>
      <c r="T34" s="44">
        <v>1376.4</v>
      </c>
      <c r="U34" s="44">
        <v>1403.2</v>
      </c>
      <c r="V34" s="46">
        <v>1107.4000000000001</v>
      </c>
      <c r="W34" s="32">
        <f>SUM(W22:W33)</f>
        <v>1091.2</v>
      </c>
      <c r="X34" s="32">
        <f>SUM(X22:X33)</f>
        <v>1363.4</v>
      </c>
      <c r="Y34" s="32">
        <f>SUM(Y22:Y33)</f>
        <v>1132.6000000000001</v>
      </c>
      <c r="Z34" s="32"/>
      <c r="AA34" s="32"/>
      <c r="AB34" s="32"/>
      <c r="AC34" s="32"/>
      <c r="AD34" s="32"/>
      <c r="AE34" s="32"/>
      <c r="AF34" s="47">
        <f>AVERAGE(E34:U34)</f>
        <v>1336.7117647058824</v>
      </c>
    </row>
    <row r="35" spans="1:32" ht="18" x14ac:dyDescent="0.25">
      <c r="A35" s="48" t="s">
        <v>21</v>
      </c>
      <c r="B35" s="49">
        <f t="shared" ref="B35:AE37" si="2">AVERAGE(B10:B12)</f>
        <v>13.066666666666668</v>
      </c>
      <c r="C35" s="49">
        <f t="shared" si="2"/>
        <v>12.433333333333332</v>
      </c>
      <c r="D35" s="49">
        <f t="shared" si="2"/>
        <v>12.266666666666666</v>
      </c>
      <c r="E35" s="49">
        <f t="shared" si="2"/>
        <v>10.566666666666668</v>
      </c>
      <c r="F35" s="49">
        <f t="shared" si="2"/>
        <v>11.166666666666666</v>
      </c>
      <c r="G35" s="49">
        <f t="shared" si="2"/>
        <v>11.866666666666667</v>
      </c>
      <c r="H35" s="49">
        <f t="shared" si="2"/>
        <v>12.799999999999999</v>
      </c>
      <c r="I35" s="49">
        <f t="shared" si="2"/>
        <v>12.6</v>
      </c>
      <c r="J35" s="49">
        <f t="shared" si="2"/>
        <v>12.266666666666666</v>
      </c>
      <c r="K35" s="49">
        <f t="shared" si="2"/>
        <v>10.766666666666666</v>
      </c>
      <c r="L35" s="49">
        <f t="shared" si="2"/>
        <v>11.700000000000001</v>
      </c>
      <c r="M35" s="49">
        <f t="shared" si="2"/>
        <v>11.766666666666666</v>
      </c>
      <c r="N35" s="49">
        <f t="shared" si="2"/>
        <v>11.333333333333334</v>
      </c>
      <c r="O35" s="49">
        <f t="shared" si="2"/>
        <v>11.733333333333334</v>
      </c>
      <c r="P35" s="49">
        <f t="shared" si="2"/>
        <v>12.033333333333331</v>
      </c>
      <c r="Q35" s="49">
        <f t="shared" si="2"/>
        <v>11.799999999999999</v>
      </c>
      <c r="R35" s="49">
        <f t="shared" si="2"/>
        <v>12.466666666666667</v>
      </c>
      <c r="S35" s="49">
        <f t="shared" si="2"/>
        <v>12.833333333333334</v>
      </c>
      <c r="T35" s="49">
        <f t="shared" si="2"/>
        <v>11.166666666666666</v>
      </c>
      <c r="U35" s="49">
        <f t="shared" si="2"/>
        <v>12.033333333333331</v>
      </c>
      <c r="V35" s="49">
        <f t="shared" si="2"/>
        <v>10.733333333333334</v>
      </c>
      <c r="W35" s="49">
        <f t="shared" si="2"/>
        <v>11.566666666666668</v>
      </c>
      <c r="X35" s="49">
        <f t="shared" si="2"/>
        <v>11.9</v>
      </c>
      <c r="Y35" s="49">
        <f t="shared" si="2"/>
        <v>13.200000000000001</v>
      </c>
      <c r="Z35" s="49">
        <f t="shared" si="2"/>
        <v>12.133333333333333</v>
      </c>
      <c r="AA35" s="49" t="e">
        <f t="shared" si="2"/>
        <v>#DIV/0!</v>
      </c>
      <c r="AB35" s="49" t="e">
        <f t="shared" si="2"/>
        <v>#DIV/0!</v>
      </c>
      <c r="AC35" s="49" t="e">
        <f t="shared" si="2"/>
        <v>#DIV/0!</v>
      </c>
      <c r="AD35" s="49" t="e">
        <f t="shared" si="2"/>
        <v>#DIV/0!</v>
      </c>
      <c r="AE35" s="49" t="e">
        <f t="shared" si="2"/>
        <v>#DIV/0!</v>
      </c>
      <c r="AF35" s="50">
        <f>AVERAGE(B35:Y35)</f>
        <v>11.919444444444443</v>
      </c>
    </row>
    <row r="36" spans="1:32" ht="18" x14ac:dyDescent="0.25">
      <c r="A36" s="51" t="s">
        <v>22</v>
      </c>
      <c r="B36" s="52">
        <f t="shared" ref="B36:AF36" si="3">AVERAGE(B13:B15)</f>
        <v>21.900000000000002</v>
      </c>
      <c r="C36" s="52">
        <f t="shared" si="3"/>
        <v>21.033333333333331</v>
      </c>
      <c r="D36" s="52">
        <f t="shared" si="3"/>
        <v>24.366666666666664</v>
      </c>
      <c r="E36" s="52">
        <f t="shared" si="3"/>
        <v>20.966666666666665</v>
      </c>
      <c r="F36" s="52">
        <f t="shared" si="3"/>
        <v>21.2</v>
      </c>
      <c r="G36" s="52">
        <f t="shared" si="3"/>
        <v>21.133333333333333</v>
      </c>
      <c r="H36" s="52">
        <f t="shared" si="3"/>
        <v>22.599999999999998</v>
      </c>
      <c r="I36" s="52">
        <f t="shared" si="3"/>
        <v>21.666666666666668</v>
      </c>
      <c r="J36" s="52">
        <f t="shared" si="3"/>
        <v>21</v>
      </c>
      <c r="K36" s="52">
        <f t="shared" si="3"/>
        <v>21.033333333333335</v>
      </c>
      <c r="L36" s="52">
        <f t="shared" si="3"/>
        <v>21.433333333333334</v>
      </c>
      <c r="M36" s="52">
        <f t="shared" si="3"/>
        <v>23.933333333333334</v>
      </c>
      <c r="N36" s="52">
        <f t="shared" si="3"/>
        <v>21.033333333333331</v>
      </c>
      <c r="O36" s="52">
        <f t="shared" si="3"/>
        <v>20.133333333333333</v>
      </c>
      <c r="P36" s="52">
        <f t="shared" si="3"/>
        <v>22.433333333333337</v>
      </c>
      <c r="Q36" s="52">
        <f t="shared" si="3"/>
        <v>20.733333333333331</v>
      </c>
      <c r="R36" s="52">
        <f t="shared" si="3"/>
        <v>23.333333333333332</v>
      </c>
      <c r="S36" s="52">
        <f t="shared" si="3"/>
        <v>22.599999999999998</v>
      </c>
      <c r="T36" s="52">
        <f t="shared" si="3"/>
        <v>23.033333333333331</v>
      </c>
      <c r="U36" s="52">
        <f t="shared" si="3"/>
        <v>21.666666666666668</v>
      </c>
      <c r="V36" s="52">
        <f t="shared" si="3"/>
        <v>23.066666666666666</v>
      </c>
      <c r="W36" s="52">
        <f t="shared" si="3"/>
        <v>24.066666666666666</v>
      </c>
      <c r="X36" s="52">
        <f t="shared" si="3"/>
        <v>22.3</v>
      </c>
      <c r="Y36" s="52">
        <f t="shared" si="3"/>
        <v>23.866666666666664</v>
      </c>
      <c r="Z36" s="53">
        <f t="shared" si="2"/>
        <v>17</v>
      </c>
      <c r="AA36" s="52" t="e">
        <f t="shared" si="2"/>
        <v>#DIV/0!</v>
      </c>
      <c r="AB36" s="52" t="e">
        <f t="shared" si="2"/>
        <v>#DIV/0!</v>
      </c>
      <c r="AC36" s="52" t="e">
        <f t="shared" si="2"/>
        <v>#DIV/0!</v>
      </c>
      <c r="AD36" s="52" t="e">
        <f t="shared" si="2"/>
        <v>#DIV/0!</v>
      </c>
      <c r="AE36" s="52" t="e">
        <f t="shared" si="2"/>
        <v>#DIV/0!</v>
      </c>
      <c r="AF36" s="52">
        <f t="shared" si="3"/>
        <v>22.158944444444444</v>
      </c>
    </row>
    <row r="37" spans="1:32" ht="18" x14ac:dyDescent="0.25">
      <c r="A37" s="54" t="s">
        <v>23</v>
      </c>
      <c r="B37" s="55">
        <f t="shared" ref="B37:Y37" si="4">AVERAGE(B16:B18)</f>
        <v>13.133333333333333</v>
      </c>
      <c r="C37" s="55">
        <f t="shared" si="4"/>
        <v>14.366666666666665</v>
      </c>
      <c r="D37" s="55">
        <f t="shared" si="4"/>
        <v>14.066666666666668</v>
      </c>
      <c r="E37" s="55">
        <f t="shared" si="4"/>
        <v>14.600000000000001</v>
      </c>
      <c r="F37" s="55">
        <f t="shared" si="4"/>
        <v>13.333333333333334</v>
      </c>
      <c r="G37" s="55">
        <f t="shared" si="4"/>
        <v>14.633333333333335</v>
      </c>
      <c r="H37" s="55">
        <f t="shared" si="4"/>
        <v>13.733333333333334</v>
      </c>
      <c r="I37" s="55">
        <f t="shared" si="4"/>
        <v>13.266666666666666</v>
      </c>
      <c r="J37" s="55">
        <f t="shared" si="4"/>
        <v>13.566666666666668</v>
      </c>
      <c r="K37" s="55">
        <f t="shared" si="4"/>
        <v>12.466666666666667</v>
      </c>
      <c r="L37" s="55">
        <f t="shared" si="4"/>
        <v>13.600000000000001</v>
      </c>
      <c r="M37" s="55">
        <f t="shared" si="4"/>
        <v>14.5</v>
      </c>
      <c r="N37" s="55">
        <f t="shared" si="4"/>
        <v>13.866666666666665</v>
      </c>
      <c r="O37" s="55">
        <f t="shared" si="4"/>
        <v>14.200000000000001</v>
      </c>
      <c r="P37" s="55">
        <f t="shared" si="4"/>
        <v>13.733333333333334</v>
      </c>
      <c r="Q37" s="55">
        <f t="shared" si="4"/>
        <v>13.4</v>
      </c>
      <c r="R37" s="55">
        <f t="shared" si="4"/>
        <v>12.6</v>
      </c>
      <c r="S37" s="55">
        <f t="shared" si="4"/>
        <v>14.666666666666666</v>
      </c>
      <c r="T37" s="55">
        <f t="shared" si="4"/>
        <v>14.833333333333334</v>
      </c>
      <c r="U37" s="55">
        <f t="shared" si="4"/>
        <v>13.533333333333331</v>
      </c>
      <c r="V37" s="55">
        <f t="shared" si="4"/>
        <v>13.366666666666665</v>
      </c>
      <c r="W37" s="55">
        <f t="shared" si="4"/>
        <v>14.366666666666665</v>
      </c>
      <c r="X37" s="55">
        <f t="shared" si="4"/>
        <v>15.666666666666666</v>
      </c>
      <c r="Y37" s="55">
        <f t="shared" si="4"/>
        <v>14.033333333333333</v>
      </c>
      <c r="Z37" s="56">
        <f t="shared" si="2"/>
        <v>20.833333333333332</v>
      </c>
      <c r="AA37" s="56" t="e">
        <f t="shared" si="2"/>
        <v>#DIV/0!</v>
      </c>
      <c r="AB37" s="56" t="e">
        <f t="shared" si="2"/>
        <v>#DIV/0!</v>
      </c>
      <c r="AC37" s="56" t="e">
        <f t="shared" si="2"/>
        <v>#DIV/0!</v>
      </c>
      <c r="AD37" s="56" t="e">
        <f t="shared" si="2"/>
        <v>#DIV/0!</v>
      </c>
      <c r="AE37" s="56" t="e">
        <f t="shared" si="2"/>
        <v>#DIV/0!</v>
      </c>
      <c r="AF37" s="55">
        <f>AVERAGE(B37:Y37)</f>
        <v>13.897222222222226</v>
      </c>
    </row>
    <row r="38" spans="1:32" ht="18" x14ac:dyDescent="0.25">
      <c r="A38" s="57" t="s">
        <v>24</v>
      </c>
      <c r="B38" s="58">
        <v>5</v>
      </c>
      <c r="C38" s="58">
        <f t="shared" ref="C38:AE38" si="5">AVERAGE(B19,C8:C9)</f>
        <v>4.4333333333333336</v>
      </c>
      <c r="D38" s="58">
        <f t="shared" si="5"/>
        <v>4.7</v>
      </c>
      <c r="E38" s="58">
        <f t="shared" si="5"/>
        <v>4.8999999999999995</v>
      </c>
      <c r="F38" s="58">
        <f t="shared" si="5"/>
        <v>3.8666666666666667</v>
      </c>
      <c r="G38" s="58">
        <f t="shared" si="5"/>
        <v>3.9333333333333336</v>
      </c>
      <c r="H38" s="58">
        <f t="shared" si="5"/>
        <v>7.333333333333333</v>
      </c>
      <c r="I38" s="58">
        <f t="shared" si="5"/>
        <v>6.0333333333333341</v>
      </c>
      <c r="J38" s="58">
        <f t="shared" si="5"/>
        <v>4.3</v>
      </c>
      <c r="K38" s="58">
        <f t="shared" si="5"/>
        <v>4.5666666666666664</v>
      </c>
      <c r="L38" s="58">
        <f t="shared" si="5"/>
        <v>4.3666666666666663</v>
      </c>
      <c r="M38" s="58">
        <f t="shared" si="5"/>
        <v>3.6666666666666665</v>
      </c>
      <c r="N38" s="58">
        <f t="shared" si="5"/>
        <v>4.0333333333333332</v>
      </c>
      <c r="O38" s="58">
        <f t="shared" si="5"/>
        <v>6.2666666666666666</v>
      </c>
      <c r="P38" s="58">
        <f t="shared" si="5"/>
        <v>5.7333333333333334</v>
      </c>
      <c r="Q38" s="58">
        <f t="shared" si="5"/>
        <v>6.6000000000000005</v>
      </c>
      <c r="R38" s="58">
        <f t="shared" si="5"/>
        <v>4.9333333333333327</v>
      </c>
      <c r="S38" s="58">
        <f t="shared" si="5"/>
        <v>4.7666666666666666</v>
      </c>
      <c r="T38" s="58">
        <f t="shared" si="5"/>
        <v>4.8999999999999995</v>
      </c>
      <c r="U38" s="58">
        <f t="shared" si="5"/>
        <v>6.7</v>
      </c>
      <c r="V38" s="58">
        <f t="shared" si="5"/>
        <v>5.666666666666667</v>
      </c>
      <c r="W38" s="58">
        <f t="shared" si="5"/>
        <v>5.4666666666666659</v>
      </c>
      <c r="X38" s="58">
        <f t="shared" si="5"/>
        <v>6.8666666666666671</v>
      </c>
      <c r="Y38" s="58">
        <f t="shared" si="5"/>
        <v>7.7666666666666666</v>
      </c>
      <c r="Z38" s="59">
        <f t="shared" si="5"/>
        <v>6.4666666666666659</v>
      </c>
      <c r="AA38" s="59" t="e">
        <f t="shared" si="5"/>
        <v>#DIV/0!</v>
      </c>
      <c r="AB38" s="59" t="e">
        <f t="shared" si="5"/>
        <v>#DIV/0!</v>
      </c>
      <c r="AC38" s="59" t="e">
        <f t="shared" si="5"/>
        <v>#DIV/0!</v>
      </c>
      <c r="AD38" s="59" t="e">
        <f t="shared" si="5"/>
        <v>#DIV/0!</v>
      </c>
      <c r="AE38" s="59" t="e">
        <f t="shared" si="5"/>
        <v>#DIV/0!</v>
      </c>
      <c r="AF38" s="58">
        <f>AVERAGE(B38:Y38)</f>
        <v>5.2833333333333332</v>
      </c>
    </row>
    <row r="39" spans="1:32" ht="18" x14ac:dyDescent="0.25">
      <c r="A39" s="60" t="s">
        <v>25</v>
      </c>
      <c r="B39" s="61"/>
      <c r="C39" s="62">
        <f>AVERAGE(B35:L35)</f>
        <v>11.954545454545455</v>
      </c>
      <c r="L39" s="63">
        <f>AVERAGE(M35:W35)</f>
        <v>11.76969696969697</v>
      </c>
      <c r="V39" s="63" t="e">
        <f>AVERAGE(W35:AM35)</f>
        <v>#DIV/0!</v>
      </c>
    </row>
    <row r="40" spans="1:32" ht="18" x14ac:dyDescent="0.25">
      <c r="A40" s="64" t="s">
        <v>6</v>
      </c>
      <c r="B40" s="60">
        <v>4.5999999999999996</v>
      </c>
      <c r="C40" s="65">
        <f>AVERAGE(B36:K36)</f>
        <v>21.689999999999998</v>
      </c>
      <c r="L40" s="65">
        <f>AVERAGE(M36:W36)</f>
        <v>22.366666666666664</v>
      </c>
      <c r="V40" s="65" t="e">
        <f>AVERAGE(W36:AM36)</f>
        <v>#DIV/0!</v>
      </c>
    </row>
    <row r="41" spans="1:32" ht="18" x14ac:dyDescent="0.25">
      <c r="A41" s="64" t="s">
        <v>7</v>
      </c>
      <c r="B41" s="60">
        <v>5</v>
      </c>
      <c r="C41" s="65">
        <f>AVERAGE(B37:L37)</f>
        <v>13.706060606060605</v>
      </c>
      <c r="L41" s="65">
        <f>AVERAGE(M37:W37)</f>
        <v>13.915151515151514</v>
      </c>
      <c r="V41" s="65" t="e">
        <f>AVERAGE(W37:AM37)</f>
        <v>#DIV/0!</v>
      </c>
    </row>
    <row r="42" spans="1:32" ht="18" x14ac:dyDescent="0.25">
      <c r="A42" s="64" t="s">
        <v>8</v>
      </c>
      <c r="B42" s="60">
        <v>8.3000000000000007</v>
      </c>
      <c r="C42" s="65">
        <f>AVERAGE(B38:L38)</f>
        <v>4.8575757575757574</v>
      </c>
      <c r="L42" s="65">
        <f>AVERAGE(M38:W38)</f>
        <v>5.3393939393939398</v>
      </c>
      <c r="V42" s="65" t="e">
        <f>AVERAGE(W38:AM38)</f>
        <v>#DIV/0!</v>
      </c>
      <c r="Y42" s="65"/>
      <c r="Z42" s="65"/>
      <c r="AA42" s="65"/>
      <c r="AB42" s="65"/>
      <c r="AC42" s="65"/>
      <c r="AD42" s="65"/>
      <c r="AE42" s="65"/>
    </row>
    <row r="43" spans="1:32" ht="18" x14ac:dyDescent="0.25">
      <c r="A43" s="64" t="s">
        <v>9</v>
      </c>
      <c r="B43" s="60">
        <v>11.5</v>
      </c>
    </row>
    <row r="44" spans="1:32" ht="18" x14ac:dyDescent="0.25">
      <c r="A44" s="64" t="s">
        <v>10</v>
      </c>
      <c r="B44" s="60">
        <v>16.100000000000001</v>
      </c>
      <c r="C44" s="63">
        <f>AVERAGE(B34:L34)</f>
        <v>1210.3181818181818</v>
      </c>
      <c r="L44" s="63">
        <f>AVERAGE(M34:V34)</f>
        <v>1388.9</v>
      </c>
    </row>
    <row r="45" spans="1:32" ht="18" x14ac:dyDescent="0.25">
      <c r="A45" s="64" t="s">
        <v>11</v>
      </c>
      <c r="B45" s="60">
        <v>20</v>
      </c>
    </row>
    <row r="46" spans="1:32" ht="18" x14ac:dyDescent="0.25">
      <c r="A46" s="64" t="s">
        <v>12</v>
      </c>
      <c r="B46" s="60">
        <v>22.7</v>
      </c>
    </row>
    <row r="47" spans="1:32" ht="18" x14ac:dyDescent="0.25">
      <c r="A47" s="64" t="s">
        <v>13</v>
      </c>
      <c r="B47" s="60">
        <v>22.4</v>
      </c>
    </row>
    <row r="48" spans="1:32" ht="18" x14ac:dyDescent="0.25">
      <c r="A48" s="64" t="s">
        <v>14</v>
      </c>
      <c r="B48" s="60">
        <v>17.7</v>
      </c>
    </row>
    <row r="49" spans="1:10" ht="18" x14ac:dyDescent="0.25">
      <c r="A49" s="64" t="s">
        <v>15</v>
      </c>
      <c r="B49" s="60">
        <v>14.2</v>
      </c>
    </row>
    <row r="50" spans="1:10" ht="18" x14ac:dyDescent="0.25">
      <c r="A50" s="64" t="s">
        <v>16</v>
      </c>
      <c r="B50" s="60">
        <v>9.3000000000000007</v>
      </c>
    </row>
    <row r="51" spans="1:10" ht="18" x14ac:dyDescent="0.25">
      <c r="A51" s="64" t="s">
        <v>17</v>
      </c>
      <c r="B51" s="60">
        <v>5.3</v>
      </c>
    </row>
    <row r="52" spans="1:10" ht="20.25" x14ac:dyDescent="0.3">
      <c r="A52" s="66" t="s">
        <v>18</v>
      </c>
      <c r="B52" s="67">
        <v>13.1</v>
      </c>
      <c r="J52" s="68"/>
    </row>
    <row r="53" spans="1:10" ht="18" x14ac:dyDescent="0.25">
      <c r="A53" s="64" t="s">
        <v>19</v>
      </c>
      <c r="B53" s="60"/>
      <c r="J53" s="68"/>
    </row>
    <row r="54" spans="1:10" ht="18" x14ac:dyDescent="0.25">
      <c r="A54" s="64" t="s">
        <v>6</v>
      </c>
      <c r="B54" s="60">
        <v>116.3</v>
      </c>
      <c r="J54" s="68"/>
    </row>
    <row r="55" spans="1:10" ht="18" x14ac:dyDescent="0.25">
      <c r="A55" s="64" t="s">
        <v>7</v>
      </c>
      <c r="B55" s="60">
        <v>98.5</v>
      </c>
      <c r="J55" s="68"/>
    </row>
    <row r="56" spans="1:10" ht="18" x14ac:dyDescent="0.25">
      <c r="A56" s="64" t="s">
        <v>8</v>
      </c>
      <c r="B56" s="60">
        <v>93.7</v>
      </c>
      <c r="J56" s="68"/>
    </row>
    <row r="57" spans="1:10" ht="18" x14ac:dyDescent="0.25">
      <c r="A57" s="64" t="s">
        <v>9</v>
      </c>
      <c r="B57" s="60">
        <v>116.3</v>
      </c>
      <c r="J57" s="68"/>
    </row>
    <row r="58" spans="1:10" ht="18" x14ac:dyDescent="0.25">
      <c r="A58" s="64" t="s">
        <v>10</v>
      </c>
      <c r="B58" s="60">
        <v>86.7</v>
      </c>
      <c r="J58" s="68"/>
    </row>
    <row r="59" spans="1:10" ht="18" x14ac:dyDescent="0.25">
      <c r="A59" s="64" t="s">
        <v>11</v>
      </c>
      <c r="B59" s="60">
        <v>72.599999999999994</v>
      </c>
      <c r="J59" s="68"/>
    </row>
    <row r="60" spans="1:10" ht="18" x14ac:dyDescent="0.25">
      <c r="A60" s="64" t="s">
        <v>12</v>
      </c>
      <c r="B60" s="60">
        <v>38</v>
      </c>
      <c r="J60" s="68"/>
    </row>
    <row r="61" spans="1:10" ht="18" x14ac:dyDescent="0.25">
      <c r="A61" s="64" t="s">
        <v>13</v>
      </c>
      <c r="B61" s="60">
        <v>94.4</v>
      </c>
      <c r="J61" s="68"/>
    </row>
    <row r="62" spans="1:10" ht="18" x14ac:dyDescent="0.25">
      <c r="A62" s="64" t="s">
        <v>14</v>
      </c>
      <c r="B62" s="60">
        <v>107.4</v>
      </c>
      <c r="J62" s="68"/>
    </row>
    <row r="63" spans="1:10" ht="18" x14ac:dyDescent="0.25">
      <c r="A63" s="64" t="s">
        <v>15</v>
      </c>
      <c r="B63" s="60">
        <v>92.5</v>
      </c>
      <c r="J63" s="68"/>
    </row>
    <row r="64" spans="1:10" ht="18" x14ac:dyDescent="0.25">
      <c r="A64" s="64" t="s">
        <v>16</v>
      </c>
      <c r="B64" s="60">
        <v>139.30000000000001</v>
      </c>
    </row>
    <row r="65" spans="1:2" ht="18" x14ac:dyDescent="0.25">
      <c r="A65" s="64" t="s">
        <v>17</v>
      </c>
      <c r="B65" s="60">
        <v>171.3</v>
      </c>
    </row>
    <row r="66" spans="1:2" ht="20.25" x14ac:dyDescent="0.3">
      <c r="A66" s="66" t="s">
        <v>20</v>
      </c>
      <c r="B66" s="67">
        <v>1232.3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Pierluigi Gioia</dc:creator>
  <cp:lastModifiedBy>Pierluigi Gioia</cp:lastModifiedBy>
  <dcterms:created xsi:type="dcterms:W3CDTF">2025-08-14T19:38:19Z</dcterms:created>
  <dcterms:modified xsi:type="dcterms:W3CDTF">2025-08-14T19:40:41Z</dcterms:modified>
</cp:coreProperties>
</file>